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-255" windowWidth="15900" windowHeight="10005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_FilterDatabase" localSheetId="1" hidden="1">Hospitality!$A$4:$E$44</definedName>
    <definedName name="_xlnm._FilterDatabase" localSheetId="0" hidden="1">Travel!$A$31:$E$92</definedName>
    <definedName name="_xlnm.Print_Area" localSheetId="3">Gifts!$A$1:$D$20</definedName>
    <definedName name="_xlnm.Print_Area" localSheetId="1">Hospitality!$A$1:$E$53</definedName>
    <definedName name="_xlnm.Print_Area" localSheetId="2">Other!$A$1:$E$23</definedName>
    <definedName name="_xlnm.Print_Area" localSheetId="0">Travel!$A$1:$E$148</definedName>
    <definedName name="_xlnm.Print_Titles" localSheetId="1">Hospitality!$4:$4</definedName>
    <definedName name="_xlnm.Print_Titles" localSheetId="0">Travel!#REF!</definedName>
  </definedNames>
  <calcPr calcId="145621"/>
</workbook>
</file>

<file path=xl/calcChain.xml><?xml version="1.0" encoding="utf-8"?>
<calcChain xmlns="http://schemas.openxmlformats.org/spreadsheetml/2006/main">
  <c r="B151" i="1" l="1"/>
  <c r="B29" i="1" l="1"/>
  <c r="B149" i="1" l="1"/>
  <c r="B45" i="2"/>
  <c r="B93" i="1" l="1"/>
  <c r="B25" i="1"/>
  <c r="B11" i="3"/>
  <c r="B17" i="3" l="1"/>
  <c r="B19" i="3" s="1"/>
  <c r="B51" i="2"/>
  <c r="B53" i="2" s="1"/>
</calcChain>
</file>

<file path=xl/sharedStrings.xml><?xml version="1.0" encoding="utf-8"?>
<sst xmlns="http://schemas.openxmlformats.org/spreadsheetml/2006/main" count="640" uniqueCount="220">
  <si>
    <t>Date</t>
  </si>
  <si>
    <t>Location/s</t>
  </si>
  <si>
    <t>International Travel</t>
  </si>
  <si>
    <t>Domestic Travel</t>
  </si>
  <si>
    <t>Hospitality provided</t>
  </si>
  <si>
    <t>Nature</t>
  </si>
  <si>
    <t>Other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</si>
  <si>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</si>
  <si>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</si>
  <si>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</si>
  <si>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</si>
  <si>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</si>
  <si>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</si>
  <si>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</si>
  <si>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</si>
  <si>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</si>
  <si>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Gifts &amp; Hospitality accepted (over $100 in estimated value)</t>
  </si>
  <si>
    <t>Total other expenses for the 6-monthly period</t>
  </si>
  <si>
    <t>Total hospitality expenses for the 6-monthly period</t>
  </si>
  <si>
    <t>Non-Credit Card expenses</t>
  </si>
  <si>
    <t>Credit Card Expenses</t>
  </si>
  <si>
    <t>Non-Credit Card Expenses</t>
  </si>
  <si>
    <t>Sub-total:</t>
  </si>
  <si>
    <t>Total travel expenses for the 6-monthly period</t>
  </si>
  <si>
    <t xml:space="preserve">Credit Card Expenses </t>
  </si>
  <si>
    <t>Name of CEO:  Sean Gray</t>
  </si>
  <si>
    <t>Period: 01/07/2015 - 31/12/2015</t>
  </si>
  <si>
    <t>8003541420   FL</t>
  </si>
  <si>
    <t>Auckland Trip</t>
  </si>
  <si>
    <t>Accommodation - One night</t>
  </si>
  <si>
    <t>Meal - One person</t>
  </si>
  <si>
    <t>Rental Car in UK</t>
  </si>
  <si>
    <t>Parking - Meeting with ACC</t>
  </si>
  <si>
    <t>Fuel - Auckland Visit (various meetings)</t>
  </si>
  <si>
    <t>Parking - Auckland Visit (various meetings)</t>
  </si>
  <si>
    <t>Rental Car- Auckland Visit (various meetings)</t>
  </si>
  <si>
    <t>Parking - meeting with AUT</t>
  </si>
  <si>
    <t>Parking - interview with Steve Smith</t>
  </si>
  <si>
    <t>Parking - meeting with MOH</t>
  </si>
  <si>
    <t>Parking - meeting with MSD</t>
  </si>
  <si>
    <t>Wgtn Airport Parking/NO RECEIPT</t>
  </si>
  <si>
    <t xml:space="preserve">Meal - AOPA congress, Adelaide </t>
  </si>
  <si>
    <t>Room Charge - Requested Credit</t>
  </si>
  <si>
    <t>September 2015</t>
  </si>
  <si>
    <t>Parking - Nursing Conference</t>
  </si>
  <si>
    <t>Immigration Licence Fee</t>
  </si>
  <si>
    <t>Parking - AUT Research Innovation Launch</t>
  </si>
  <si>
    <t>Parking - Rehab Conference</t>
  </si>
  <si>
    <t>Parking - to post Records (DS)</t>
  </si>
  <si>
    <t>USB Memory Sticks</t>
  </si>
  <si>
    <t>Parking - MSD Meeting</t>
  </si>
  <si>
    <t>Hamilton Trip</t>
  </si>
  <si>
    <t>Christchurch property visit</t>
  </si>
  <si>
    <t>Auckland Bio-Engineering</t>
  </si>
  <si>
    <t>Parking - meeting with NZALS Deputy Chair</t>
  </si>
  <si>
    <t>Parking - meeting with NZALS  Deputy Chair</t>
  </si>
  <si>
    <t>Airport Parking - meeting with AKLD amputee</t>
  </si>
  <si>
    <t>Parking - meeting with AKLD amputee</t>
  </si>
  <si>
    <t>Coffees - OA meeting</t>
  </si>
  <si>
    <t>Coffee - interview with Steve Smith</t>
  </si>
  <si>
    <t>Coffee - meeting w. PSA &amp; Employee Assoc.</t>
  </si>
  <si>
    <t>Coffee - meeting w. SH Global/Rehab software</t>
  </si>
  <si>
    <t>Lunch - Auckland Centre Visit</t>
  </si>
  <si>
    <t>Coffee - Auckland Centre Visit</t>
  </si>
  <si>
    <t>Coffee - meeting with NZQA</t>
  </si>
  <si>
    <t>Coffee - meeting with ACC</t>
  </si>
  <si>
    <t xml:space="preserve">Parking - meeting with FGI Consult </t>
  </si>
  <si>
    <t>Coffee - meeting with NZALS Chair</t>
  </si>
  <si>
    <t>Coffee - meeting with AKLD amputee</t>
  </si>
  <si>
    <t>Popup Survey on NZALS website:</t>
  </si>
  <si>
    <t>781-970-6155 MA</t>
  </si>
  <si>
    <t>Information Request</t>
  </si>
  <si>
    <t>Meeting with MSD</t>
  </si>
  <si>
    <t xml:space="preserve">Return home from ISPO Conference </t>
  </si>
  <si>
    <t>ACC meeting</t>
  </si>
  <si>
    <t>NZOPA Conference</t>
  </si>
  <si>
    <t>MSD meeting</t>
  </si>
  <si>
    <t>Meeting with Audit</t>
  </si>
  <si>
    <t>Meeting with MSD then ACC</t>
  </si>
  <si>
    <t>Meeting with Audit NZ</t>
  </si>
  <si>
    <t>Hamilton Centre Manager Interviews</t>
  </si>
  <si>
    <t>Victoria University/Student meeting</t>
  </si>
  <si>
    <t>AOPA - Meeting</t>
  </si>
  <si>
    <t>Adelaide</t>
  </si>
  <si>
    <t>Client Meeting</t>
  </si>
  <si>
    <t>Auckland</t>
  </si>
  <si>
    <t>Centre Visit</t>
  </si>
  <si>
    <t>Hamilton</t>
  </si>
  <si>
    <t>AOPA Meeting</t>
  </si>
  <si>
    <t>Interviews in Hamilton for new CP</t>
  </si>
  <si>
    <t>Meeting</t>
  </si>
  <si>
    <t>Christchurch</t>
  </si>
  <si>
    <t>Client Journey Meeting</t>
  </si>
  <si>
    <t>Wellington</t>
  </si>
  <si>
    <t>OA Meeting</t>
  </si>
  <si>
    <t>OPC Living Skin Training</t>
  </si>
  <si>
    <t>Combined Meeting</t>
  </si>
  <si>
    <t>Air New Zealand Travel Card</t>
  </si>
  <si>
    <t>Taxicharge</t>
  </si>
  <si>
    <t>WCC Parking Services</t>
  </si>
  <si>
    <t>West Melbourne</t>
  </si>
  <si>
    <t>Coffee - Meeting</t>
  </si>
  <si>
    <t>Meeting with MSD/WINZ</t>
  </si>
  <si>
    <t>Meeting with NZALS Board Chair</t>
  </si>
  <si>
    <t>Meeting with Amputee</t>
  </si>
  <si>
    <t>Meeting with Board deputy chair</t>
  </si>
  <si>
    <t>Meeting with NZST</t>
  </si>
  <si>
    <t>Coffee - two people various meetings</t>
  </si>
  <si>
    <t>Meeting with Prosthetist re Software</t>
  </si>
  <si>
    <t>Kapiti</t>
  </si>
  <si>
    <t>Meeting with NZALS  Deputy Chair</t>
  </si>
  <si>
    <t>The Tannery</t>
  </si>
  <si>
    <t>Spruce Goose</t>
  </si>
  <si>
    <t>Caffe L’Affare</t>
  </si>
  <si>
    <t>La Pizzeria</t>
  </si>
  <si>
    <t>Mojo Vogel</t>
  </si>
  <si>
    <t>P156a - Midland park</t>
  </si>
  <si>
    <t>Forage cafe</t>
  </si>
  <si>
    <t>Simmer Wellington</t>
  </si>
  <si>
    <t>Tuihana cafe</t>
  </si>
  <si>
    <t>Acme &amp; Co limited</t>
  </si>
  <si>
    <t>Deluxe cafe</t>
  </si>
  <si>
    <t>Ministry of food</t>
  </si>
  <si>
    <t>Baobab cafe</t>
  </si>
  <si>
    <t>Waimea</t>
  </si>
  <si>
    <t>The village cafe</t>
  </si>
  <si>
    <t>Olive</t>
  </si>
  <si>
    <t>The Bach</t>
  </si>
  <si>
    <t>Brickhouse Espresso</t>
  </si>
  <si>
    <t>Museum art hotel</t>
  </si>
  <si>
    <t>Boulcott Street 842</t>
  </si>
  <si>
    <t>Brooklyn bagels</t>
  </si>
  <si>
    <t>Name of CEO: Sean Gray</t>
  </si>
  <si>
    <t xml:space="preserve">Rental Car in UK </t>
  </si>
  <si>
    <t>Parking</t>
  </si>
  <si>
    <t>Meeting with ACC</t>
  </si>
  <si>
    <t>Meeting with Victoria University</t>
  </si>
  <si>
    <t>Meeting with FGI</t>
  </si>
  <si>
    <t>Meeting with Very Impressive</t>
  </si>
  <si>
    <t>Meeting with Amputees Federation</t>
  </si>
  <si>
    <t>Meeting with research NZ</t>
  </si>
  <si>
    <t>Ibis Budget Manchester</t>
  </si>
  <si>
    <t>M&amp;S simply food</t>
  </si>
  <si>
    <t>Kelvin Grove hotel</t>
  </si>
  <si>
    <t>Pret-a-manger</t>
  </si>
  <si>
    <t>NCP limited</t>
  </si>
  <si>
    <t>Hall &amp; Woodhouse Bar &amp; Restaurant</t>
  </si>
  <si>
    <t>Hertz UK Limited</t>
  </si>
  <si>
    <t>AVNEV Pty Ltd</t>
  </si>
  <si>
    <t>Taxi epay Australia</t>
  </si>
  <si>
    <t>Fair espresso</t>
  </si>
  <si>
    <t>Delaware North Retail</t>
  </si>
  <si>
    <t>Coffee - meeting with Physiotherapist</t>
  </si>
  <si>
    <t>M&amp;S Simply food</t>
  </si>
  <si>
    <t>Lancaster North</t>
  </si>
  <si>
    <t>Adelaide Airport</t>
  </si>
  <si>
    <t>Manchester</t>
  </si>
  <si>
    <t>Glasgow</t>
  </si>
  <si>
    <t>Pret A Manger</t>
  </si>
  <si>
    <t>George Street</t>
  </si>
  <si>
    <t>Bristol</t>
  </si>
  <si>
    <t>Middlesex</t>
  </si>
  <si>
    <t>Mascot</t>
  </si>
  <si>
    <t>Care park - Victoria St</t>
  </si>
  <si>
    <t>Z Skyway</t>
  </si>
  <si>
    <t>Wellington International Airport</t>
  </si>
  <si>
    <t>Budget rent a car</t>
  </si>
  <si>
    <t>Wilson parking</t>
  </si>
  <si>
    <t xml:space="preserve">Care park - Victoria St </t>
  </si>
  <si>
    <t>Queens wharf</t>
  </si>
  <si>
    <t>Prime parking</t>
  </si>
  <si>
    <t>Immigration - BMB</t>
  </si>
  <si>
    <t>Belmont motor lodge</t>
  </si>
  <si>
    <t>P793 Victoria Street</t>
  </si>
  <si>
    <t>Harvey Norman Tory St</t>
  </si>
  <si>
    <t>Home</t>
  </si>
  <si>
    <t xml:space="preserve">Wgtn Taxi </t>
  </si>
  <si>
    <t>Parking - Meeting with Recruitment Agency</t>
  </si>
  <si>
    <t>Parking - NZALS Amputee Journey Planning</t>
  </si>
  <si>
    <t>Novotel &amp; Ibis Ellerslie</t>
  </si>
  <si>
    <t>Parking - MedTech Core launch</t>
  </si>
  <si>
    <t>NZ Artificial Limb Service</t>
  </si>
  <si>
    <t>Coffee - meeting w. National Prosthetic Manager</t>
  </si>
  <si>
    <t xml:space="preserve">Coffee - meeting with Privacy Commission </t>
  </si>
  <si>
    <t xml:space="preserve">Postage -  Patient Records </t>
  </si>
  <si>
    <t>Luxemburg</t>
  </si>
  <si>
    <t>Surveymonkey.com</t>
  </si>
  <si>
    <t>Myfonts Inc</t>
  </si>
  <si>
    <t>Statistics New Zealand</t>
  </si>
  <si>
    <t>Taylor &amp; Francis</t>
  </si>
  <si>
    <t>NZ Post Retail Network</t>
  </si>
  <si>
    <t>No items to disclose this reporting period</t>
  </si>
  <si>
    <t>Amount (NZ$ incl. GST)</t>
  </si>
  <si>
    <t xml:space="preserve">Purpose 
(e.g., attending conference on...) </t>
  </si>
  <si>
    <t>Nature 
(e.g., hotel costs, travel, etc.)</t>
  </si>
  <si>
    <t>Travel - AOPA congress, Adelaide</t>
  </si>
  <si>
    <t xml:space="preserve">Purpose 
(e.g., visiting district offices ...) </t>
  </si>
  <si>
    <t>Accommodation - Ron Chambers</t>
  </si>
  <si>
    <t>Parking  - Wgtn Airport/ AKL Centre Visit</t>
  </si>
  <si>
    <t>Parking - meeting with Minister of Disability Issues</t>
  </si>
  <si>
    <t xml:space="preserve">Purpose 
(e.g.. visiting Limb Centres ...) </t>
  </si>
  <si>
    <t>Meeting with Christchurch ALC Mgr.</t>
  </si>
  <si>
    <t>Meeting with Amputee (Auckland)</t>
  </si>
  <si>
    <t>Coffee - meeting with AKL LC Manager</t>
  </si>
  <si>
    <t>Coffee - meeting with Orthopaedic Professional Body</t>
  </si>
  <si>
    <t>Meeting with Managers</t>
  </si>
  <si>
    <t>Meeting with G2O Orthotics</t>
  </si>
  <si>
    <t>Coffee - meeting with lawyers</t>
  </si>
  <si>
    <t xml:space="preserve">Purpose (e.g., farewell for long-serving staff members) </t>
  </si>
  <si>
    <t>AOPA Congress</t>
  </si>
  <si>
    <t>Online Article purchase</t>
  </si>
  <si>
    <t>Purchase of VAG Rounded Bold Font</t>
  </si>
  <si>
    <t>Purpose</t>
  </si>
  <si>
    <t xml:space="preserve">Purpose </t>
  </si>
  <si>
    <t>GM Cabs Pty. Ltd.</t>
  </si>
  <si>
    <t>Hilton - Adelaide</t>
  </si>
  <si>
    <t xml:space="preserve">Account fee </t>
  </si>
  <si>
    <t xml:space="preserve">Coffee/meal - Meeting </t>
  </si>
  <si>
    <t xml:space="preserve">Nature (e.g.. Lunch - 3 people)
</t>
  </si>
  <si>
    <t>ACC meeting (with Board PT)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</si>
</sst>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yy;@"/>
    <numFmt numFmtId="165" formatCode="&quot;$&quot;#,##0.00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dd/mm/yy"/>
  </numFmts>
  <fonts count="58" x14ac:knownFonts="1">
    <font>
      <sz val="10"/>
      <color theme="1"/>
      <name val="Arial"/>
      <family val="2"/>
    </font>
    <font>
      <sz val="12"/>
      <color theme="1"/>
      <name val="Calibri Light"/>
      <family val="2"/>
    </font>
    <font>
      <sz val="12"/>
      <color theme="1"/>
      <name val="Calibri Light"/>
      <family val="2"/>
    </font>
    <font>
      <sz val="12"/>
      <color theme="1"/>
      <name val="Calibri Light"/>
      <family val="2"/>
    </font>
    <font>
      <sz val="12"/>
      <color theme="1"/>
      <name val="Calibri Ligh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 Light"/>
      <family val="2"/>
    </font>
    <font>
      <b/>
      <sz val="14"/>
      <color indexed="8"/>
      <name val="Calibri Light"/>
      <family val="2"/>
    </font>
    <font>
      <b/>
      <sz val="10"/>
      <color indexed="8"/>
      <name val="Calibri Light"/>
      <family val="2"/>
    </font>
    <font>
      <b/>
      <sz val="12"/>
      <color indexed="8"/>
      <name val="Calibri Light"/>
      <family val="2"/>
    </font>
    <font>
      <b/>
      <sz val="11"/>
      <color indexed="8"/>
      <name val="Calibri Light"/>
      <family val="2"/>
    </font>
    <font>
      <sz val="10"/>
      <color theme="1"/>
      <name val="Calibri Light"/>
      <family val="2"/>
    </font>
    <font>
      <sz val="11"/>
      <color indexed="8"/>
      <name val="Calibri Light"/>
      <family val="2"/>
    </font>
    <font>
      <b/>
      <sz val="12"/>
      <color theme="1"/>
      <name val="Calibri Light"/>
      <family val="2"/>
    </font>
    <font>
      <sz val="12"/>
      <name val="Calibri Light"/>
      <family val="2"/>
    </font>
    <font>
      <sz val="12"/>
      <color indexed="8"/>
      <name val="Calibri Light"/>
      <family val="2"/>
    </font>
  </fonts>
  <fills count="4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5">
    <xf numFmtId="0" fontId="0" fillId="0" borderId="0"/>
    <xf numFmtId="44" fontId="25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6" borderId="10" applyNumberFormat="0" applyAlignment="0" applyProtection="0"/>
    <xf numFmtId="0" fontId="36" fillId="17" borderId="11" applyNumberFormat="0" applyAlignment="0" applyProtection="0"/>
    <xf numFmtId="0" fontId="37" fillId="17" borderId="10" applyNumberFormat="0" applyAlignment="0" applyProtection="0"/>
    <xf numFmtId="0" fontId="38" fillId="0" borderId="12" applyNumberFormat="0" applyFill="0" applyAlignment="0" applyProtection="0"/>
    <xf numFmtId="0" fontId="39" fillId="18" borderId="1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43" fillId="43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19" borderId="14" applyNumberFormat="0" applyFont="0" applyAlignment="0" applyProtection="0"/>
    <xf numFmtId="0" fontId="44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0" borderId="0"/>
    <xf numFmtId="0" fontId="27" fillId="0" borderId="0"/>
    <xf numFmtId="0" fontId="22" fillId="0" borderId="0"/>
    <xf numFmtId="44" fontId="22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19" borderId="14" applyNumberFormat="0" applyFont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5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19" borderId="14" applyNumberFormat="0" applyFont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6" fillId="0" borderId="0"/>
    <xf numFmtId="44" fontId="46" fillId="0" borderId="0" applyFont="0" applyFill="0" applyBorder="0" applyAlignment="0" applyProtection="0"/>
    <xf numFmtId="0" fontId="47" fillId="0" borderId="0"/>
    <xf numFmtId="44" fontId="47" fillId="0" borderId="0" applyFont="0" applyFill="0" applyBorder="0" applyAlignment="0" applyProtection="0"/>
    <xf numFmtId="0" fontId="14" fillId="19" borderId="14" applyNumberFormat="0" applyFont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19" borderId="14" applyNumberFormat="0" applyFont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19" borderId="14" applyNumberFormat="0" applyFont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19" borderId="14" applyNumberFormat="0" applyFont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19" borderId="14" applyNumberFormat="0" applyFont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19" borderId="14" applyNumberFormat="0" applyFont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19" borderId="14" applyNumberFormat="0" applyFont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5" fillId="0" borderId="0"/>
    <xf numFmtId="44" fontId="5" fillId="0" borderId="0" applyFont="0" applyFill="0" applyBorder="0" applyAlignment="0" applyProtection="0"/>
  </cellStyleXfs>
  <cellXfs count="150">
    <xf numFmtId="0" fontId="0" fillId="0" borderId="0" xfId="0"/>
    <xf numFmtId="0" fontId="48" fillId="0" borderId="0" xfId="0" applyFont="1" applyAlignment="1">
      <alignment wrapText="1"/>
    </xf>
    <xf numFmtId="0" fontId="51" fillId="0" borderId="2" xfId="0" applyFont="1" applyBorder="1" applyAlignment="1">
      <alignment horizontal="left"/>
    </xf>
    <xf numFmtId="0" fontId="52" fillId="0" borderId="2" xfId="0" applyFont="1" applyBorder="1" applyAlignment="1">
      <alignment wrapText="1"/>
    </xf>
    <xf numFmtId="0" fontId="53" fillId="0" borderId="0" xfId="0" applyFont="1"/>
    <xf numFmtId="0" fontId="53" fillId="0" borderId="0" xfId="0" applyFont="1" applyAlignment="1">
      <alignment wrapText="1"/>
    </xf>
    <xf numFmtId="0" fontId="53" fillId="0" borderId="1" xfId="0" applyFont="1" applyBorder="1" applyAlignment="1">
      <alignment wrapText="1"/>
    </xf>
    <xf numFmtId="0" fontId="50" fillId="0" borderId="3" xfId="0" applyFont="1" applyBorder="1" applyAlignment="1">
      <alignment wrapText="1"/>
    </xf>
    <xf numFmtId="0" fontId="53" fillId="0" borderId="0" xfId="0" applyFont="1" applyAlignment="1">
      <alignment vertical="center"/>
    </xf>
    <xf numFmtId="0" fontId="53" fillId="4" borderId="0" xfId="0" applyFont="1" applyFill="1"/>
    <xf numFmtId="0" fontId="48" fillId="0" borderId="1" xfId="0" applyFont="1" applyBorder="1" applyAlignment="1">
      <alignment wrapText="1"/>
    </xf>
    <xf numFmtId="0" fontId="51" fillId="3" borderId="2" xfId="0" applyFont="1" applyFill="1" applyBorder="1" applyAlignment="1">
      <alignment wrapText="1"/>
    </xf>
    <xf numFmtId="0" fontId="51" fillId="2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51" fillId="0" borderId="3" xfId="0" applyFont="1" applyBorder="1" applyAlignment="1">
      <alignment wrapText="1"/>
    </xf>
    <xf numFmtId="0" fontId="51" fillId="0" borderId="1" xfId="0" applyFont="1" applyBorder="1" applyAlignment="1">
      <alignment wrapText="1"/>
    </xf>
    <xf numFmtId="44" fontId="51" fillId="0" borderId="2" xfId="1" applyFont="1" applyFill="1" applyBorder="1" applyAlignment="1">
      <alignment wrapText="1"/>
    </xf>
    <xf numFmtId="44" fontId="4" fillId="0" borderId="0" xfId="219" applyFont="1" applyFill="1" applyBorder="1"/>
    <xf numFmtId="0" fontId="4" fillId="0" borderId="0" xfId="217" applyFont="1" applyFill="1" applyBorder="1"/>
    <xf numFmtId="0" fontId="4" fillId="0" borderId="0" xfId="217" applyFont="1"/>
    <xf numFmtId="0" fontId="51" fillId="0" borderId="0" xfId="0" applyFont="1" applyBorder="1" applyAlignment="1">
      <alignment wrapText="1"/>
    </xf>
    <xf numFmtId="0" fontId="4" fillId="0" borderId="0" xfId="0" applyFont="1" applyAlignment="1">
      <alignment vertical="top"/>
    </xf>
    <xf numFmtId="0" fontId="4" fillId="0" borderId="0" xfId="0" applyFont="1"/>
    <xf numFmtId="14" fontId="4" fillId="0" borderId="0" xfId="217" applyNumberFormat="1" applyFont="1" applyFill="1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4" fillId="5" borderId="2" xfId="0" applyFont="1" applyFill="1" applyBorder="1" applyAlignment="1">
      <alignment wrapText="1"/>
    </xf>
    <xf numFmtId="0" fontId="51" fillId="0" borderId="2" xfId="0" applyFont="1" applyBorder="1" applyAlignment="1">
      <alignment wrapText="1"/>
    </xf>
    <xf numFmtId="44" fontId="51" fillId="0" borderId="0" xfId="1" applyFont="1" applyFill="1" applyBorder="1" applyAlignment="1">
      <alignment wrapText="1"/>
    </xf>
    <xf numFmtId="165" fontId="4" fillId="0" borderId="0" xfId="45" applyNumberFormat="1" applyFont="1" applyFill="1"/>
    <xf numFmtId="0" fontId="4" fillId="0" borderId="0" xfId="45" applyFont="1"/>
    <xf numFmtId="0" fontId="4" fillId="7" borderId="2" xfId="0" applyFont="1" applyFill="1" applyBorder="1" applyAlignment="1">
      <alignment wrapText="1"/>
    </xf>
    <xf numFmtId="165" fontId="55" fillId="0" borderId="2" xfId="1" applyNumberFormat="1" applyFont="1" applyFill="1" applyBorder="1" applyAlignment="1">
      <alignment wrapText="1"/>
    </xf>
    <xf numFmtId="0" fontId="4" fillId="0" borderId="0" xfId="0" applyFont="1" applyFill="1"/>
    <xf numFmtId="44" fontId="4" fillId="0" borderId="0" xfId="1" applyFont="1" applyFill="1" applyAlignment="1">
      <alignment wrapText="1"/>
    </xf>
    <xf numFmtId="0" fontId="51" fillId="12" borderId="2" xfId="0" applyFont="1" applyFill="1" applyBorder="1" applyAlignment="1">
      <alignment wrapText="1"/>
    </xf>
    <xf numFmtId="0" fontId="51" fillId="7" borderId="2" xfId="0" applyFont="1" applyFill="1" applyBorder="1" applyAlignment="1">
      <alignment horizontal="left" wrapText="1"/>
    </xf>
    <xf numFmtId="0" fontId="51" fillId="7" borderId="2" xfId="0" applyFont="1" applyFill="1" applyBorder="1" applyAlignment="1">
      <alignment horizontal="left"/>
    </xf>
    <xf numFmtId="0" fontId="51" fillId="0" borderId="1" xfId="0" applyFont="1" applyBorder="1" applyAlignment="1">
      <alignment horizontal="left" wrapText="1"/>
    </xf>
    <xf numFmtId="14" fontId="4" fillId="0" borderId="0" xfId="219" applyNumberFormat="1" applyFont="1" applyFill="1" applyBorder="1" applyAlignment="1">
      <alignment horizontal="left"/>
    </xf>
    <xf numFmtId="14" fontId="55" fillId="0" borderId="0" xfId="0" applyNumberFormat="1" applyFont="1" applyFill="1" applyBorder="1" applyAlignment="1">
      <alignment horizontal="left" wrapText="1"/>
    </xf>
    <xf numFmtId="0" fontId="51" fillId="0" borderId="2" xfId="0" applyFont="1" applyBorder="1" applyAlignment="1">
      <alignment horizontal="left" wrapText="1"/>
    </xf>
    <xf numFmtId="0" fontId="51" fillId="0" borderId="0" xfId="0" applyFont="1" applyBorder="1" applyAlignment="1">
      <alignment horizontal="left" wrapText="1"/>
    </xf>
    <xf numFmtId="14" fontId="4" fillId="0" borderId="0" xfId="45" applyNumberFormat="1" applyFont="1" applyAlignment="1">
      <alignment horizontal="left"/>
    </xf>
    <xf numFmtId="44" fontId="51" fillId="0" borderId="2" xfId="1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51" fillId="0" borderId="0" xfId="0" applyFont="1" applyBorder="1" applyAlignment="1">
      <alignment vertical="center" wrapText="1"/>
    </xf>
    <xf numFmtId="44" fontId="51" fillId="0" borderId="5" xfId="1" applyFont="1" applyFill="1" applyBorder="1" applyAlignment="1"/>
    <xf numFmtId="0" fontId="4" fillId="0" borderId="0" xfId="217" applyFont="1" applyFill="1" applyBorder="1" applyAlignment="1">
      <alignment horizontal="left"/>
    </xf>
    <xf numFmtId="0" fontId="4" fillId="0" borderId="0" xfId="0" applyFont="1" applyBorder="1" applyAlignment="1">
      <alignment wrapText="1"/>
    </xf>
    <xf numFmtId="44" fontId="55" fillId="0" borderId="0" xfId="1" applyFont="1" applyFill="1" applyBorder="1" applyAlignment="1">
      <alignment wrapText="1"/>
    </xf>
    <xf numFmtId="0" fontId="4" fillId="0" borderId="0" xfId="0" applyFont="1" applyBorder="1" applyAlignment="1">
      <alignment horizontal="left" wrapText="1"/>
    </xf>
    <xf numFmtId="44" fontId="4" fillId="0" borderId="0" xfId="234" applyFont="1" applyFill="1" applyBorder="1"/>
    <xf numFmtId="0" fontId="4" fillId="0" borderId="0" xfId="233" applyNumberFormat="1" applyFont="1" applyBorder="1" applyAlignment="1">
      <alignment horizontal="left"/>
    </xf>
    <xf numFmtId="0" fontId="57" fillId="0" borderId="0" xfId="60" applyFont="1" applyFill="1" applyBorder="1" applyAlignment="1">
      <alignment vertical="top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56" fillId="0" borderId="0" xfId="0" applyFont="1" applyBorder="1" applyAlignment="1">
      <alignment wrapText="1"/>
    </xf>
    <xf numFmtId="0" fontId="51" fillId="0" borderId="4" xfId="0" applyFont="1" applyBorder="1" applyAlignment="1">
      <alignment wrapText="1"/>
    </xf>
    <xf numFmtId="0" fontId="51" fillId="0" borderId="4" xfId="0" applyFont="1" applyBorder="1" applyAlignment="1">
      <alignment horizontal="left" wrapText="1"/>
    </xf>
    <xf numFmtId="0" fontId="51" fillId="0" borderId="0" xfId="0" applyFont="1" applyBorder="1" applyAlignment="1">
      <alignment vertical="top" wrapText="1"/>
    </xf>
    <xf numFmtId="0" fontId="57" fillId="0" borderId="0" xfId="60" applyFont="1" applyBorder="1" applyAlignment="1">
      <alignment vertical="top"/>
    </xf>
    <xf numFmtId="0" fontId="4" fillId="0" borderId="0" xfId="233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56" fillId="0" borderId="0" xfId="0" applyFont="1" applyBorder="1"/>
    <xf numFmtId="0" fontId="4" fillId="0" borderId="0" xfId="0" applyFont="1" applyFill="1" applyBorder="1"/>
    <xf numFmtId="0" fontId="57" fillId="0" borderId="0" xfId="233" applyFont="1" applyBorder="1" applyAlignment="1">
      <alignment horizontal="left" vertical="top"/>
    </xf>
    <xf numFmtId="0" fontId="4" fillId="0" borderId="0" xfId="233" applyFont="1" applyBorder="1"/>
    <xf numFmtId="0" fontId="56" fillId="0" borderId="0" xfId="233" applyFont="1" applyFill="1" applyBorder="1" applyAlignment="1">
      <alignment horizontal="left"/>
    </xf>
    <xf numFmtId="0" fontId="57" fillId="0" borderId="0" xfId="86" applyFont="1" applyBorder="1" applyAlignment="1">
      <alignment horizontal="left" vertical="top"/>
    </xf>
    <xf numFmtId="0" fontId="4" fillId="0" borderId="0" xfId="86" applyNumberFormat="1" applyFont="1" applyBorder="1"/>
    <xf numFmtId="0" fontId="4" fillId="9" borderId="2" xfId="0" applyFont="1" applyFill="1" applyBorder="1" applyAlignment="1">
      <alignment wrapText="1"/>
    </xf>
    <xf numFmtId="14" fontId="4" fillId="0" borderId="0" xfId="233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168" fontId="57" fillId="0" borderId="0" xfId="233" applyNumberFormat="1" applyFont="1" applyBorder="1" applyAlignment="1">
      <alignment horizontal="left" vertical="top"/>
    </xf>
    <xf numFmtId="14" fontId="56" fillId="0" borderId="0" xfId="233" applyNumberFormat="1" applyFont="1" applyFill="1" applyBorder="1" applyAlignment="1">
      <alignment horizontal="left"/>
    </xf>
    <xf numFmtId="44" fontId="51" fillId="0" borderId="2" xfId="1" applyFont="1" applyBorder="1" applyAlignment="1">
      <alignment horizontal="left" wrapText="1"/>
    </xf>
    <xf numFmtId="0" fontId="51" fillId="9" borderId="1" xfId="0" applyFont="1" applyFill="1" applyBorder="1" applyAlignment="1">
      <alignment horizontal="left" wrapText="1"/>
    </xf>
    <xf numFmtId="0" fontId="51" fillId="6" borderId="1" xfId="0" applyFont="1" applyFill="1" applyBorder="1" applyAlignment="1">
      <alignment wrapText="1"/>
    </xf>
    <xf numFmtId="0" fontId="51" fillId="2" borderId="0" xfId="0" applyFont="1" applyFill="1" applyBorder="1" applyAlignment="1">
      <alignment wrapText="1"/>
    </xf>
    <xf numFmtId="0" fontId="51" fillId="9" borderId="2" xfId="0" applyFont="1" applyFill="1" applyBorder="1" applyAlignment="1">
      <alignment horizontal="left" wrapText="1"/>
    </xf>
    <xf numFmtId="0" fontId="51" fillId="12" borderId="2" xfId="0" applyFont="1" applyFill="1" applyBorder="1" applyAlignment="1">
      <alignment wrapText="1"/>
    </xf>
    <xf numFmtId="0" fontId="51" fillId="6" borderId="2" xfId="0" applyFont="1" applyFill="1" applyBorder="1" applyAlignment="1">
      <alignment wrapText="1"/>
    </xf>
    <xf numFmtId="0" fontId="51" fillId="8" borderId="2" xfId="0" applyFont="1" applyFill="1" applyBorder="1" applyAlignment="1">
      <alignment horizontal="left" wrapText="1"/>
    </xf>
    <xf numFmtId="0" fontId="51" fillId="9" borderId="2" xfId="0" applyFont="1" applyFill="1" applyBorder="1" applyAlignment="1">
      <alignment horizontal="left"/>
    </xf>
    <xf numFmtId="44" fontId="51" fillId="0" borderId="0" xfId="88" applyFont="1" applyBorder="1" applyAlignment="1">
      <alignment horizontal="left" vertical="top"/>
    </xf>
    <xf numFmtId="0" fontId="51" fillId="10" borderId="2" xfId="0" applyFont="1" applyFill="1" applyBorder="1" applyAlignment="1">
      <alignment wrapText="1"/>
    </xf>
    <xf numFmtId="0" fontId="51" fillId="4" borderId="2" xfId="0" applyFont="1" applyFill="1" applyBorder="1" applyAlignment="1">
      <alignment wrapText="1"/>
    </xf>
    <xf numFmtId="0" fontId="51" fillId="0" borderId="1" xfId="0" applyFont="1" applyBorder="1" applyAlignment="1">
      <alignment horizontal="center" wrapText="1"/>
    </xf>
    <xf numFmtId="14" fontId="4" fillId="0" borderId="0" xfId="233" applyNumberFormat="1" applyFont="1" applyFill="1" applyBorder="1" applyAlignment="1">
      <alignment horizontal="left"/>
    </xf>
    <xf numFmtId="0" fontId="4" fillId="0" borderId="0" xfId="233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Border="1" applyAlignment="1">
      <alignment wrapText="1"/>
    </xf>
    <xf numFmtId="44" fontId="57" fillId="0" borderId="0" xfId="1" applyFont="1" applyFill="1" applyBorder="1" applyAlignment="1"/>
    <xf numFmtId="0" fontId="57" fillId="0" borderId="0" xfId="0" applyFont="1" applyBorder="1" applyAlignment="1"/>
    <xf numFmtId="0" fontId="3" fillId="0" borderId="0" xfId="0" applyFont="1" applyAlignment="1">
      <alignment wrapText="1"/>
    </xf>
    <xf numFmtId="44" fontId="3" fillId="0" borderId="0" xfId="1" applyFont="1" applyFill="1" applyAlignment="1">
      <alignment wrapText="1"/>
    </xf>
    <xf numFmtId="14" fontId="57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51" fillId="11" borderId="2" xfId="0" applyFont="1" applyFill="1" applyBorder="1" applyAlignment="1">
      <alignment horizontal="left" wrapText="1"/>
    </xf>
    <xf numFmtId="0" fontId="51" fillId="11" borderId="2" xfId="0" applyFont="1" applyFill="1" applyBorder="1" applyAlignment="1">
      <alignment wrapText="1"/>
    </xf>
    <xf numFmtId="0" fontId="2" fillId="0" borderId="0" xfId="217" applyFont="1" applyFill="1" applyBorder="1" applyAlignment="1">
      <alignment horizontal="left"/>
    </xf>
    <xf numFmtId="0" fontId="2" fillId="0" borderId="0" xfId="217" applyFont="1" applyFill="1" applyBorder="1"/>
    <xf numFmtId="168" fontId="57" fillId="0" borderId="0" xfId="233" applyNumberFormat="1" applyFont="1" applyFill="1" applyBorder="1" applyAlignment="1">
      <alignment horizontal="left" vertical="top"/>
    </xf>
    <xf numFmtId="0" fontId="57" fillId="0" borderId="0" xfId="233" applyFont="1" applyFill="1" applyBorder="1" applyAlignment="1">
      <alignment horizontal="left" vertical="top"/>
    </xf>
    <xf numFmtId="44" fontId="4" fillId="0" borderId="0" xfId="234" applyNumberFormat="1" applyFont="1" applyBorder="1"/>
    <xf numFmtId="44" fontId="4" fillId="0" borderId="0" xfId="1" applyNumberFormat="1" applyFont="1" applyBorder="1"/>
    <xf numFmtId="44" fontId="57" fillId="0" borderId="0" xfId="234" applyNumberFormat="1" applyFont="1" applyBorder="1" applyAlignment="1">
      <alignment horizontal="left" vertical="top"/>
    </xf>
    <xf numFmtId="44" fontId="57" fillId="0" borderId="0" xfId="234" applyNumberFormat="1" applyFont="1" applyFill="1" applyBorder="1" applyAlignment="1">
      <alignment horizontal="left" vertical="top"/>
    </xf>
    <xf numFmtId="44" fontId="4" fillId="0" borderId="0" xfId="1" applyNumberFormat="1" applyFont="1" applyBorder="1" applyAlignment="1">
      <alignment horizontal="right"/>
    </xf>
    <xf numFmtId="44" fontId="57" fillId="0" borderId="0" xfId="234" applyNumberFormat="1" applyFont="1" applyBorder="1" applyAlignment="1">
      <alignment horizontal="right" vertical="top"/>
    </xf>
    <xf numFmtId="44" fontId="57" fillId="0" borderId="0" xfId="233" applyNumberFormat="1" applyFont="1" applyBorder="1" applyAlignment="1">
      <alignment horizontal="right" vertical="top"/>
    </xf>
    <xf numFmtId="44" fontId="56" fillId="0" borderId="0" xfId="234" applyNumberFormat="1" applyFont="1" applyFill="1" applyBorder="1" applyAlignment="1">
      <alignment horizontal="right"/>
    </xf>
    <xf numFmtId="44" fontId="4" fillId="0" borderId="0" xfId="219" applyNumberFormat="1" applyFont="1" applyFill="1" applyBorder="1"/>
    <xf numFmtId="44" fontId="4" fillId="0" borderId="0" xfId="219" applyNumberFormat="1" applyFont="1" applyFill="1" applyBorder="1" applyAlignment="1">
      <alignment horizontal="left"/>
    </xf>
    <xf numFmtId="44" fontId="55" fillId="0" borderId="0" xfId="1" applyNumberFormat="1" applyFont="1" applyFill="1" applyBorder="1" applyAlignment="1">
      <alignment wrapText="1"/>
    </xf>
    <xf numFmtId="44" fontId="55" fillId="0" borderId="2" xfId="1" applyNumberFormat="1" applyFont="1" applyFill="1" applyBorder="1" applyAlignment="1">
      <alignment wrapText="1"/>
    </xf>
    <xf numFmtId="44" fontId="51" fillId="0" borderId="2" xfId="1" applyNumberFormat="1" applyFont="1" applyFill="1" applyBorder="1" applyAlignment="1">
      <alignment wrapText="1"/>
    </xf>
    <xf numFmtId="0" fontId="49" fillId="0" borderId="1" xfId="0" applyFont="1" applyBorder="1" applyAlignment="1">
      <alignment horizontal="left" wrapText="1"/>
    </xf>
    <xf numFmtId="0" fontId="51" fillId="6" borderId="2" xfId="0" applyFont="1" applyFill="1" applyBorder="1" applyAlignment="1">
      <alignment wrapText="1"/>
    </xf>
    <xf numFmtId="0" fontId="51" fillId="12" borderId="2" xfId="0" applyFont="1" applyFill="1" applyBorder="1" applyAlignment="1">
      <alignment wrapText="1"/>
    </xf>
    <xf numFmtId="0" fontId="51" fillId="6" borderId="1" xfId="0" applyFont="1" applyFill="1" applyBorder="1" applyAlignment="1">
      <alignment wrapText="1"/>
    </xf>
    <xf numFmtId="0" fontId="51" fillId="0" borderId="6" xfId="0" applyFont="1" applyBorder="1" applyAlignment="1">
      <alignment horizontal="right"/>
    </xf>
    <xf numFmtId="0" fontId="51" fillId="0" borderId="2" xfId="0" applyFont="1" applyBorder="1" applyAlignment="1">
      <alignment horizontal="right"/>
    </xf>
    <xf numFmtId="0" fontId="51" fillId="0" borderId="5" xfId="0" applyFont="1" applyBorder="1" applyAlignment="1">
      <alignment horizontal="right"/>
    </xf>
    <xf numFmtId="0" fontId="49" fillId="0" borderId="1" xfId="0" applyFont="1" applyBorder="1" applyAlignment="1">
      <alignment wrapText="1"/>
    </xf>
    <xf numFmtId="0" fontId="51" fillId="0" borderId="2" xfId="0" applyFont="1" applyBorder="1" applyAlignment="1">
      <alignment wrapText="1"/>
    </xf>
    <xf numFmtId="0" fontId="51" fillId="0" borderId="6" xfId="0" applyFont="1" applyBorder="1" applyAlignment="1">
      <alignment horizontal="right" wrapText="1"/>
    </xf>
    <xf numFmtId="0" fontId="51" fillId="0" borderId="2" xfId="0" applyFont="1" applyBorder="1" applyAlignment="1">
      <alignment horizontal="right" wrapText="1"/>
    </xf>
    <xf numFmtId="0" fontId="51" fillId="0" borderId="5" xfId="0" applyFont="1" applyBorder="1" applyAlignment="1">
      <alignment horizontal="right" wrapText="1"/>
    </xf>
    <xf numFmtId="165" fontId="4" fillId="0" borderId="0" xfId="45" applyNumberFormat="1" applyFont="1" applyFill="1" applyAlignment="1">
      <alignment horizontal="center"/>
    </xf>
    <xf numFmtId="0" fontId="51" fillId="11" borderId="2" xfId="0" applyFont="1" applyFill="1" applyBorder="1" applyAlignment="1">
      <alignment horizontal="left" wrapText="1"/>
    </xf>
    <xf numFmtId="0" fontId="49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48" fillId="0" borderId="0" xfId="0" quotePrefix="1" applyFont="1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50" fillId="0" borderId="2" xfId="0" applyFont="1" applyBorder="1" applyAlignment="1">
      <alignment wrapText="1"/>
    </xf>
    <xf numFmtId="0" fontId="54" fillId="0" borderId="2" xfId="0" applyFont="1" applyBorder="1" applyAlignment="1">
      <alignment horizontal="left" vertical="center" wrapText="1"/>
    </xf>
    <xf numFmtId="0" fontId="51" fillId="10" borderId="2" xfId="0" applyFont="1" applyFill="1" applyBorder="1" applyAlignment="1">
      <alignment horizontal="left" wrapText="1"/>
    </xf>
    <xf numFmtId="0" fontId="1" fillId="0" borderId="0" xfId="217" applyFont="1" applyFill="1" applyBorder="1"/>
    <xf numFmtId="14" fontId="1" fillId="0" borderId="0" xfId="219" applyNumberFormat="1" applyFont="1" applyFill="1" applyBorder="1" applyAlignment="1">
      <alignment horizontal="left"/>
    </xf>
    <xf numFmtId="44" fontId="1" fillId="0" borderId="0" xfId="219" applyNumberFormat="1" applyFont="1" applyFill="1" applyBorder="1"/>
    <xf numFmtId="14" fontId="1" fillId="0" borderId="0" xfId="217" applyNumberFormat="1" applyFont="1" applyFill="1" applyBorder="1" applyAlignment="1">
      <alignment horizontal="left"/>
    </xf>
    <xf numFmtId="49" fontId="1" fillId="0" borderId="0" xfId="217" applyNumberFormat="1" applyFont="1" applyFill="1" applyBorder="1"/>
    <xf numFmtId="44" fontId="1" fillId="0" borderId="0" xfId="1" applyFont="1" applyFill="1" applyAlignment="1">
      <alignment horizontal="center"/>
    </xf>
  </cellXfs>
  <cellStyles count="235">
    <cellStyle name="20% - Accent1" xfId="22" builtinId="30" customBuiltin="1"/>
    <cellStyle name="20% - Accent1 10" xfId="221"/>
    <cellStyle name="20% - Accent1 2" xfId="67"/>
    <cellStyle name="20% - Accent1 3" xfId="96"/>
    <cellStyle name="20% - Accent1 4" xfId="119"/>
    <cellStyle name="20% - Accent1 5" xfId="135"/>
    <cellStyle name="20% - Accent1 6" xfId="154"/>
    <cellStyle name="20% - Accent1 7" xfId="170"/>
    <cellStyle name="20% - Accent1 8" xfId="189"/>
    <cellStyle name="20% - Accent1 9" xfId="205"/>
    <cellStyle name="20% - Accent2" xfId="26" builtinId="34" customBuiltin="1"/>
    <cellStyle name="20% - Accent2 10" xfId="223"/>
    <cellStyle name="20% - Accent2 2" xfId="69"/>
    <cellStyle name="20% - Accent2 3" xfId="98"/>
    <cellStyle name="20% - Accent2 4" xfId="121"/>
    <cellStyle name="20% - Accent2 5" xfId="137"/>
    <cellStyle name="20% - Accent2 6" xfId="156"/>
    <cellStyle name="20% - Accent2 7" xfId="172"/>
    <cellStyle name="20% - Accent2 8" xfId="191"/>
    <cellStyle name="20% - Accent2 9" xfId="207"/>
    <cellStyle name="20% - Accent3" xfId="30" builtinId="38" customBuiltin="1"/>
    <cellStyle name="20% - Accent3 10" xfId="225"/>
    <cellStyle name="20% - Accent3 2" xfId="71"/>
    <cellStyle name="20% - Accent3 3" xfId="100"/>
    <cellStyle name="20% - Accent3 4" xfId="123"/>
    <cellStyle name="20% - Accent3 5" xfId="139"/>
    <cellStyle name="20% - Accent3 6" xfId="158"/>
    <cellStyle name="20% - Accent3 7" xfId="174"/>
    <cellStyle name="20% - Accent3 8" xfId="193"/>
    <cellStyle name="20% - Accent3 9" xfId="209"/>
    <cellStyle name="20% - Accent4" xfId="34" builtinId="42" customBuiltin="1"/>
    <cellStyle name="20% - Accent4 10" xfId="227"/>
    <cellStyle name="20% - Accent4 2" xfId="73"/>
    <cellStyle name="20% - Accent4 3" xfId="102"/>
    <cellStyle name="20% - Accent4 4" xfId="125"/>
    <cellStyle name="20% - Accent4 5" xfId="141"/>
    <cellStyle name="20% - Accent4 6" xfId="160"/>
    <cellStyle name="20% - Accent4 7" xfId="176"/>
    <cellStyle name="20% - Accent4 8" xfId="195"/>
    <cellStyle name="20% - Accent4 9" xfId="211"/>
    <cellStyle name="20% - Accent5" xfId="38" builtinId="46" customBuiltin="1"/>
    <cellStyle name="20% - Accent5 10" xfId="229"/>
    <cellStyle name="20% - Accent5 2" xfId="75"/>
    <cellStyle name="20% - Accent5 3" xfId="104"/>
    <cellStyle name="20% - Accent5 4" xfId="127"/>
    <cellStyle name="20% - Accent5 5" xfId="143"/>
    <cellStyle name="20% - Accent5 6" xfId="162"/>
    <cellStyle name="20% - Accent5 7" xfId="178"/>
    <cellStyle name="20% - Accent5 8" xfId="197"/>
    <cellStyle name="20% - Accent5 9" xfId="213"/>
    <cellStyle name="20% - Accent6" xfId="42" builtinId="50" customBuiltin="1"/>
    <cellStyle name="20% - Accent6 10" xfId="231"/>
    <cellStyle name="20% - Accent6 2" xfId="77"/>
    <cellStyle name="20% - Accent6 3" xfId="106"/>
    <cellStyle name="20% - Accent6 4" xfId="129"/>
    <cellStyle name="20% - Accent6 5" xfId="145"/>
    <cellStyle name="20% - Accent6 6" xfId="164"/>
    <cellStyle name="20% - Accent6 7" xfId="180"/>
    <cellStyle name="20% - Accent6 8" xfId="199"/>
    <cellStyle name="20% - Accent6 9" xfId="215"/>
    <cellStyle name="40% - Accent1" xfId="23" builtinId="31" customBuiltin="1"/>
    <cellStyle name="40% - Accent1 10" xfId="222"/>
    <cellStyle name="40% - Accent1 2" xfId="68"/>
    <cellStyle name="40% - Accent1 3" xfId="97"/>
    <cellStyle name="40% - Accent1 4" xfId="120"/>
    <cellStyle name="40% - Accent1 5" xfId="136"/>
    <cellStyle name="40% - Accent1 6" xfId="155"/>
    <cellStyle name="40% - Accent1 7" xfId="171"/>
    <cellStyle name="40% - Accent1 8" xfId="190"/>
    <cellStyle name="40% - Accent1 9" xfId="206"/>
    <cellStyle name="40% - Accent2" xfId="27" builtinId="35" customBuiltin="1"/>
    <cellStyle name="40% - Accent2 10" xfId="224"/>
    <cellStyle name="40% - Accent2 2" xfId="70"/>
    <cellStyle name="40% - Accent2 3" xfId="99"/>
    <cellStyle name="40% - Accent2 4" xfId="122"/>
    <cellStyle name="40% - Accent2 5" xfId="138"/>
    <cellStyle name="40% - Accent2 6" xfId="157"/>
    <cellStyle name="40% - Accent2 7" xfId="173"/>
    <cellStyle name="40% - Accent2 8" xfId="192"/>
    <cellStyle name="40% - Accent2 9" xfId="208"/>
    <cellStyle name="40% - Accent3" xfId="31" builtinId="39" customBuiltin="1"/>
    <cellStyle name="40% - Accent3 10" xfId="226"/>
    <cellStyle name="40% - Accent3 2" xfId="72"/>
    <cellStyle name="40% - Accent3 3" xfId="101"/>
    <cellStyle name="40% - Accent3 4" xfId="124"/>
    <cellStyle name="40% - Accent3 5" xfId="140"/>
    <cellStyle name="40% - Accent3 6" xfId="159"/>
    <cellStyle name="40% - Accent3 7" xfId="175"/>
    <cellStyle name="40% - Accent3 8" xfId="194"/>
    <cellStyle name="40% - Accent3 9" xfId="210"/>
    <cellStyle name="40% - Accent4" xfId="35" builtinId="43" customBuiltin="1"/>
    <cellStyle name="40% - Accent4 10" xfId="228"/>
    <cellStyle name="40% - Accent4 2" xfId="74"/>
    <cellStyle name="40% - Accent4 3" xfId="103"/>
    <cellStyle name="40% - Accent4 4" xfId="126"/>
    <cellStyle name="40% - Accent4 5" xfId="142"/>
    <cellStyle name="40% - Accent4 6" xfId="161"/>
    <cellStyle name="40% - Accent4 7" xfId="177"/>
    <cellStyle name="40% - Accent4 8" xfId="196"/>
    <cellStyle name="40% - Accent4 9" xfId="212"/>
    <cellStyle name="40% - Accent5" xfId="39" builtinId="47" customBuiltin="1"/>
    <cellStyle name="40% - Accent5 10" xfId="230"/>
    <cellStyle name="40% - Accent5 2" xfId="76"/>
    <cellStyle name="40% - Accent5 3" xfId="105"/>
    <cellStyle name="40% - Accent5 4" xfId="128"/>
    <cellStyle name="40% - Accent5 5" xfId="144"/>
    <cellStyle name="40% - Accent5 6" xfId="163"/>
    <cellStyle name="40% - Accent5 7" xfId="179"/>
    <cellStyle name="40% - Accent5 8" xfId="198"/>
    <cellStyle name="40% - Accent5 9" xfId="214"/>
    <cellStyle name="40% - Accent6" xfId="43" builtinId="51" customBuiltin="1"/>
    <cellStyle name="40% - Accent6 10" xfId="232"/>
    <cellStyle name="40% - Accent6 2" xfId="78"/>
    <cellStyle name="40% - Accent6 3" xfId="107"/>
    <cellStyle name="40% - Accent6 4" xfId="130"/>
    <cellStyle name="40% - Accent6 5" xfId="146"/>
    <cellStyle name="40% - Accent6 6" xfId="165"/>
    <cellStyle name="40% - Accent6 7" xfId="181"/>
    <cellStyle name="40% - Accent6 8" xfId="200"/>
    <cellStyle name="40% - Accent6 9" xfId="216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 10" xfId="93"/>
    <cellStyle name="Comma 11" xfId="109"/>
    <cellStyle name="Comma 12" xfId="112"/>
    <cellStyle name="Comma 13" xfId="132"/>
    <cellStyle name="Comma 14" xfId="148"/>
    <cellStyle name="Comma 15" xfId="151"/>
    <cellStyle name="Comma 16" xfId="167"/>
    <cellStyle name="Comma 17" xfId="183"/>
    <cellStyle name="Comma 18" xfId="186"/>
    <cellStyle name="Comma 19" xfId="202"/>
    <cellStyle name="Comma 2" xfId="3"/>
    <cellStyle name="Comma 2 2" xfId="53"/>
    <cellStyle name="Comma 20" xfId="218"/>
    <cellStyle name="Comma 3" xfId="46"/>
    <cellStyle name="Comma 4" xfId="50"/>
    <cellStyle name="Comma 5" xfId="64"/>
    <cellStyle name="Comma 6" xfId="80"/>
    <cellStyle name="Comma 7" xfId="83"/>
    <cellStyle name="Comma 8" xfId="87"/>
    <cellStyle name="Comma 9" xfId="90"/>
    <cellStyle name="Currency" xfId="1" builtinId="4"/>
    <cellStyle name="Currency 10" xfId="81"/>
    <cellStyle name="Currency 11" xfId="84"/>
    <cellStyle name="Currency 12" xfId="88"/>
    <cellStyle name="Currency 13" xfId="91"/>
    <cellStyle name="Currency 14" xfId="94"/>
    <cellStyle name="Currency 15" xfId="110"/>
    <cellStyle name="Currency 16" xfId="113"/>
    <cellStyle name="Currency 17" xfId="133"/>
    <cellStyle name="Currency 18" xfId="149"/>
    <cellStyle name="Currency 19" xfId="152"/>
    <cellStyle name="Currency 2" xfId="4"/>
    <cellStyle name="Currency 2 2" xfId="55"/>
    <cellStyle name="Currency 2 3" xfId="115"/>
    <cellStyle name="Currency 20" xfId="168"/>
    <cellStyle name="Currency 21" xfId="184"/>
    <cellStyle name="Currency 22" xfId="187"/>
    <cellStyle name="Currency 23" xfId="203"/>
    <cellStyle name="Currency 24" xfId="219"/>
    <cellStyle name="Currency 25" xfId="234"/>
    <cellStyle name="Currency 3" xfId="47"/>
    <cellStyle name="Currency 3 2" xfId="56"/>
    <cellStyle name="Currency 3 3" xfId="117"/>
    <cellStyle name="Currency 4" xfId="57"/>
    <cellStyle name="Currency 5" xfId="58"/>
    <cellStyle name="Currency 6" xfId="54"/>
    <cellStyle name="Currency 7" xfId="51"/>
    <cellStyle name="Currency 8" xfId="62"/>
    <cellStyle name="Currency 9" xfId="65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89"/>
    <cellStyle name="Normal 11" xfId="92"/>
    <cellStyle name="Normal 12" xfId="108"/>
    <cellStyle name="Normal 13" xfId="111"/>
    <cellStyle name="Normal 14" xfId="131"/>
    <cellStyle name="Normal 15" xfId="147"/>
    <cellStyle name="Normal 16" xfId="150"/>
    <cellStyle name="Normal 17" xfId="166"/>
    <cellStyle name="Normal 18" xfId="182"/>
    <cellStyle name="Normal 19" xfId="185"/>
    <cellStyle name="Normal 2" xfId="2"/>
    <cellStyle name="Normal 2 2" xfId="59"/>
    <cellStyle name="Normal 2 3" xfId="52"/>
    <cellStyle name="Normal 2 4" xfId="114"/>
    <cellStyle name="Normal 20" xfId="201"/>
    <cellStyle name="Normal 21" xfId="217"/>
    <cellStyle name="Normal 22" xfId="233"/>
    <cellStyle name="Normal 3" xfId="45"/>
    <cellStyle name="Normal 3 2" xfId="60"/>
    <cellStyle name="Normal 3 3" xfId="85"/>
    <cellStyle name="Normal 3 4" xfId="116"/>
    <cellStyle name="Normal 4" xfId="49"/>
    <cellStyle name="Normal 5" xfId="61"/>
    <cellStyle name="Normal 6" xfId="63"/>
    <cellStyle name="Normal 7" xfId="79"/>
    <cellStyle name="Normal 8" xfId="82"/>
    <cellStyle name="Normal 9" xfId="86"/>
    <cellStyle name="Note 10" xfId="204"/>
    <cellStyle name="Note 11" xfId="220"/>
    <cellStyle name="Note 2" xfId="48"/>
    <cellStyle name="Note 3" xfId="66"/>
    <cellStyle name="Note 4" xfId="95"/>
    <cellStyle name="Note 5" xfId="118"/>
    <cellStyle name="Note 6" xfId="134"/>
    <cellStyle name="Note 7" xfId="153"/>
    <cellStyle name="Note 8" xfId="169"/>
    <cellStyle name="Note 9" xfId="188"/>
    <cellStyle name="Output" xfId="14" builtinId="21" customBuiltin="1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99CCFF"/>
      <color rgb="FFB1A0C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2"/>
  <sheetViews>
    <sheetView tabSelected="1" zoomScaleNormal="100" workbookViewId="0">
      <selection activeCell="E11" sqref="E11"/>
    </sheetView>
  </sheetViews>
  <sheetFormatPr defaultColWidth="32.85546875" defaultRowHeight="15" customHeight="1" x14ac:dyDescent="0.25"/>
  <cols>
    <col min="1" max="1" width="23.28515625" style="45" customWidth="1"/>
    <col min="2" max="2" width="26.7109375" style="34" bestFit="1" customWidth="1"/>
    <col min="3" max="3" width="36.85546875" style="45" bestFit="1" customWidth="1"/>
    <col min="4" max="4" width="49.42578125" style="25" bestFit="1" customWidth="1"/>
    <col min="5" max="5" width="17.5703125" style="25" bestFit="1" customWidth="1"/>
    <col min="6" max="16384" width="32.85546875" style="25"/>
  </cols>
  <sheetData>
    <row r="1" spans="1:5" s="46" customFormat="1" ht="30" customHeight="1" x14ac:dyDescent="0.3">
      <c r="A1" s="123" t="s">
        <v>181</v>
      </c>
      <c r="B1" s="123"/>
      <c r="C1" s="123"/>
      <c r="D1" s="123"/>
      <c r="E1" s="123"/>
    </row>
    <row r="2" spans="1:5" s="20" customFormat="1" ht="24.95" customHeight="1" x14ac:dyDescent="0.25">
      <c r="A2" s="2" t="s">
        <v>132</v>
      </c>
      <c r="B2" s="47"/>
      <c r="C2" s="127" t="s">
        <v>26</v>
      </c>
      <c r="D2" s="128"/>
      <c r="E2" s="129"/>
    </row>
    <row r="3" spans="1:5" s="81" customFormat="1" ht="15" customHeight="1" x14ac:dyDescent="0.25">
      <c r="A3" s="79" t="s">
        <v>2</v>
      </c>
      <c r="B3" s="126" t="s">
        <v>20</v>
      </c>
      <c r="C3" s="126"/>
      <c r="D3" s="80"/>
      <c r="E3" s="80"/>
    </row>
    <row r="4" spans="1:5" s="20" customFormat="1" ht="15" customHeight="1" x14ac:dyDescent="0.25">
      <c r="A4" s="41" t="s">
        <v>0</v>
      </c>
      <c r="B4" s="16" t="s">
        <v>192</v>
      </c>
      <c r="C4" s="41" t="s">
        <v>193</v>
      </c>
      <c r="D4" s="41" t="s">
        <v>194</v>
      </c>
      <c r="E4" s="41" t="s">
        <v>1</v>
      </c>
    </row>
    <row r="5" spans="1:5" s="20" customFormat="1" ht="15" customHeight="1" x14ac:dyDescent="0.25">
      <c r="A5" s="23">
        <v>42184</v>
      </c>
      <c r="B5" s="17">
        <v>110.87</v>
      </c>
      <c r="C5" s="48" t="s">
        <v>141</v>
      </c>
      <c r="D5" s="18" t="s">
        <v>29</v>
      </c>
      <c r="E5" s="18" t="s">
        <v>156</v>
      </c>
    </row>
    <row r="6" spans="1:5" s="20" customFormat="1" ht="15" customHeight="1" x14ac:dyDescent="0.25">
      <c r="A6" s="23">
        <v>42185</v>
      </c>
      <c r="B6" s="17">
        <v>21.62</v>
      </c>
      <c r="C6" s="48" t="s">
        <v>153</v>
      </c>
      <c r="D6" s="18" t="s">
        <v>30</v>
      </c>
      <c r="E6" s="18" t="s">
        <v>154</v>
      </c>
    </row>
    <row r="7" spans="1:5" s="20" customFormat="1" ht="15" customHeight="1" x14ac:dyDescent="0.25">
      <c r="A7" s="23">
        <v>42185</v>
      </c>
      <c r="B7" s="17">
        <v>107.61</v>
      </c>
      <c r="C7" s="48" t="s">
        <v>143</v>
      </c>
      <c r="D7" s="18" t="s">
        <v>29</v>
      </c>
      <c r="E7" s="18" t="s">
        <v>157</v>
      </c>
    </row>
    <row r="8" spans="1:5" s="49" customFormat="1" ht="15" customHeight="1" x14ac:dyDescent="0.25">
      <c r="A8" s="23">
        <v>42186</v>
      </c>
      <c r="B8" s="17">
        <v>24.97</v>
      </c>
      <c r="C8" s="48" t="s">
        <v>144</v>
      </c>
      <c r="D8" s="18" t="s">
        <v>30</v>
      </c>
      <c r="E8" s="18" t="s">
        <v>158</v>
      </c>
    </row>
    <row r="9" spans="1:5" s="49" customFormat="1" ht="15" customHeight="1" x14ac:dyDescent="0.25">
      <c r="A9" s="23">
        <v>42186</v>
      </c>
      <c r="B9" s="17">
        <v>38.270000000000003</v>
      </c>
      <c r="C9" s="48" t="s">
        <v>145</v>
      </c>
      <c r="D9" s="18" t="s">
        <v>134</v>
      </c>
      <c r="E9" s="18" t="s">
        <v>159</v>
      </c>
    </row>
    <row r="10" spans="1:5" s="49" customFormat="1" ht="15" customHeight="1" x14ac:dyDescent="0.25">
      <c r="A10" s="23">
        <v>42186</v>
      </c>
      <c r="B10" s="17">
        <v>14.23</v>
      </c>
      <c r="C10" s="48" t="s">
        <v>142</v>
      </c>
      <c r="D10" s="18" t="s">
        <v>30</v>
      </c>
      <c r="E10" s="18" t="s">
        <v>154</v>
      </c>
    </row>
    <row r="11" spans="1:5" s="49" customFormat="1" ht="15" customHeight="1" x14ac:dyDescent="0.25">
      <c r="A11" s="39">
        <v>42187</v>
      </c>
      <c r="B11" s="17">
        <v>39.5</v>
      </c>
      <c r="C11" s="48" t="s">
        <v>146</v>
      </c>
      <c r="D11" s="18" t="s">
        <v>30</v>
      </c>
      <c r="E11" s="18" t="s">
        <v>160</v>
      </c>
    </row>
    <row r="12" spans="1:5" s="49" customFormat="1" ht="15" customHeight="1" x14ac:dyDescent="0.25">
      <c r="A12" s="39">
        <v>42190</v>
      </c>
      <c r="B12" s="17">
        <v>122.52</v>
      </c>
      <c r="C12" s="48" t="s">
        <v>147</v>
      </c>
      <c r="D12" s="18" t="s">
        <v>31</v>
      </c>
      <c r="E12" s="18" t="s">
        <v>161</v>
      </c>
    </row>
    <row r="13" spans="1:5" s="49" customFormat="1" ht="15" customHeight="1" x14ac:dyDescent="0.25">
      <c r="A13" s="39">
        <v>42209</v>
      </c>
      <c r="B13" s="17">
        <v>248.09</v>
      </c>
      <c r="C13" s="48" t="s">
        <v>147</v>
      </c>
      <c r="D13" s="18" t="s">
        <v>133</v>
      </c>
      <c r="E13" s="18" t="s">
        <v>161</v>
      </c>
    </row>
    <row r="14" spans="1:5" s="49" customFormat="1" ht="15" customHeight="1" x14ac:dyDescent="0.25">
      <c r="A14" s="23">
        <v>42271</v>
      </c>
      <c r="B14" s="17">
        <v>8.01</v>
      </c>
      <c r="C14" s="48" t="s">
        <v>148</v>
      </c>
      <c r="D14" s="18" t="s">
        <v>41</v>
      </c>
      <c r="E14" s="18" t="s">
        <v>83</v>
      </c>
    </row>
    <row r="15" spans="1:5" s="49" customFormat="1" ht="15" customHeight="1" x14ac:dyDescent="0.25">
      <c r="A15" s="23">
        <v>42271</v>
      </c>
      <c r="B15" s="17">
        <v>37.700000000000003</v>
      </c>
      <c r="C15" s="48" t="s">
        <v>149</v>
      </c>
      <c r="D15" s="18" t="s">
        <v>195</v>
      </c>
      <c r="E15" s="18" t="s">
        <v>100</v>
      </c>
    </row>
    <row r="16" spans="1:5" s="49" customFormat="1" ht="15" customHeight="1" x14ac:dyDescent="0.25">
      <c r="A16" s="23">
        <v>42271</v>
      </c>
      <c r="B16" s="17">
        <v>48.43</v>
      </c>
      <c r="C16" s="48" t="s">
        <v>149</v>
      </c>
      <c r="D16" s="18" t="s">
        <v>195</v>
      </c>
      <c r="E16" s="18" t="s">
        <v>100</v>
      </c>
    </row>
    <row r="17" spans="1:5" s="49" customFormat="1" ht="15" customHeight="1" x14ac:dyDescent="0.25">
      <c r="A17" s="23">
        <v>42271</v>
      </c>
      <c r="B17" s="17">
        <v>29.26</v>
      </c>
      <c r="C17" s="48" t="s">
        <v>149</v>
      </c>
      <c r="D17" s="18" t="s">
        <v>195</v>
      </c>
      <c r="E17" s="18" t="s">
        <v>100</v>
      </c>
    </row>
    <row r="18" spans="1:5" s="49" customFormat="1" ht="15" customHeight="1" x14ac:dyDescent="0.25">
      <c r="A18" s="23">
        <v>42272</v>
      </c>
      <c r="B18" s="17">
        <v>24.93</v>
      </c>
      <c r="C18" s="48" t="s">
        <v>150</v>
      </c>
      <c r="D18" s="18" t="s">
        <v>41</v>
      </c>
      <c r="E18" s="18" t="s">
        <v>83</v>
      </c>
    </row>
    <row r="19" spans="1:5" s="49" customFormat="1" ht="15" customHeight="1" x14ac:dyDescent="0.25">
      <c r="A19" s="23">
        <v>42273</v>
      </c>
      <c r="B19" s="17">
        <v>10.84</v>
      </c>
      <c r="C19" s="106" t="s">
        <v>214</v>
      </c>
      <c r="D19" s="18" t="s">
        <v>195</v>
      </c>
      <c r="E19" s="18" t="s">
        <v>162</v>
      </c>
    </row>
    <row r="20" spans="1:5" s="49" customFormat="1" ht="15" customHeight="1" x14ac:dyDescent="0.25">
      <c r="A20" s="23">
        <v>42273</v>
      </c>
      <c r="B20" s="17">
        <v>14.2</v>
      </c>
      <c r="C20" s="48" t="s">
        <v>150</v>
      </c>
      <c r="D20" s="18" t="s">
        <v>152</v>
      </c>
      <c r="E20" s="18" t="s">
        <v>83</v>
      </c>
    </row>
    <row r="21" spans="1:5" s="49" customFormat="1" ht="15" customHeight="1" x14ac:dyDescent="0.25">
      <c r="A21" s="23">
        <v>42273</v>
      </c>
      <c r="B21" s="17">
        <v>27.72</v>
      </c>
      <c r="C21" s="48" t="s">
        <v>150</v>
      </c>
      <c r="D21" s="18" t="s">
        <v>41</v>
      </c>
      <c r="E21" s="18" t="s">
        <v>83</v>
      </c>
    </row>
    <row r="22" spans="1:5" s="49" customFormat="1" ht="15" customHeight="1" x14ac:dyDescent="0.25">
      <c r="A22" s="23">
        <v>42274</v>
      </c>
      <c r="B22" s="17">
        <v>32.28</v>
      </c>
      <c r="C22" s="106" t="s">
        <v>215</v>
      </c>
      <c r="D22" s="18" t="s">
        <v>42</v>
      </c>
      <c r="E22" s="18" t="s">
        <v>83</v>
      </c>
    </row>
    <row r="23" spans="1:5" s="49" customFormat="1" ht="15" customHeight="1" x14ac:dyDescent="0.25">
      <c r="A23" s="23">
        <v>42274</v>
      </c>
      <c r="B23" s="17">
        <v>43.52</v>
      </c>
      <c r="C23" s="48" t="s">
        <v>151</v>
      </c>
      <c r="D23" s="18" t="s">
        <v>41</v>
      </c>
      <c r="E23" s="18" t="s">
        <v>155</v>
      </c>
    </row>
    <row r="24" spans="1:5" s="49" customFormat="1" ht="15" customHeight="1" x14ac:dyDescent="0.25">
      <c r="A24" s="23">
        <v>42274</v>
      </c>
      <c r="B24" s="17">
        <v>35.39</v>
      </c>
      <c r="C24" s="48" t="s">
        <v>149</v>
      </c>
      <c r="D24" s="18" t="s">
        <v>195</v>
      </c>
      <c r="E24" s="18" t="s">
        <v>100</v>
      </c>
    </row>
    <row r="25" spans="1:5" s="49" customFormat="1" ht="15" customHeight="1" x14ac:dyDescent="0.25">
      <c r="A25" s="40" t="s">
        <v>22</v>
      </c>
      <c r="B25" s="50">
        <f>SUM(B5:B24)</f>
        <v>1039.96</v>
      </c>
      <c r="C25" s="51"/>
    </row>
    <row r="26" spans="1:5" s="81" customFormat="1" ht="15" customHeight="1" x14ac:dyDescent="0.25">
      <c r="A26" s="82" t="s">
        <v>2</v>
      </c>
      <c r="B26" s="125" t="s">
        <v>21</v>
      </c>
      <c r="C26" s="125"/>
      <c r="D26" s="35"/>
      <c r="E26" s="35"/>
    </row>
    <row r="27" spans="1:5" s="20" customFormat="1" ht="15" customHeight="1" x14ac:dyDescent="0.25">
      <c r="A27" s="41" t="s">
        <v>0</v>
      </c>
      <c r="B27" s="16" t="s">
        <v>192</v>
      </c>
      <c r="C27" s="41" t="s">
        <v>193</v>
      </c>
      <c r="D27" s="41" t="s">
        <v>194</v>
      </c>
      <c r="E27" s="41" t="s">
        <v>1</v>
      </c>
    </row>
    <row r="28" spans="1:5" s="93" customFormat="1" ht="15" customHeight="1" x14ac:dyDescent="0.25">
      <c r="A28" s="91">
        <v>42201</v>
      </c>
      <c r="B28" s="52">
        <v>723.15</v>
      </c>
      <c r="C28" s="92" t="s">
        <v>82</v>
      </c>
      <c r="D28" s="54" t="s">
        <v>209</v>
      </c>
      <c r="E28" s="54" t="s">
        <v>83</v>
      </c>
    </row>
    <row r="29" spans="1:5" s="49" customFormat="1" ht="15" customHeight="1" x14ac:dyDescent="0.25">
      <c r="A29" s="40" t="s">
        <v>22</v>
      </c>
      <c r="B29" s="50">
        <f>SUM(B28:B28)</f>
        <v>723.15</v>
      </c>
      <c r="C29" s="55"/>
      <c r="D29" s="56"/>
      <c r="E29" s="56"/>
    </row>
    <row r="30" spans="1:5" s="57" customFormat="1" ht="15" customHeight="1" x14ac:dyDescent="0.25">
      <c r="A30" s="82" t="s">
        <v>3</v>
      </c>
      <c r="B30" s="124" t="s">
        <v>20</v>
      </c>
      <c r="C30" s="124"/>
      <c r="D30" s="84"/>
      <c r="E30" s="84"/>
    </row>
    <row r="31" spans="1:5" s="57" customFormat="1" ht="15" customHeight="1" x14ac:dyDescent="0.25">
      <c r="A31" s="59" t="s">
        <v>0</v>
      </c>
      <c r="B31" s="16" t="s">
        <v>192</v>
      </c>
      <c r="C31" s="59" t="s">
        <v>196</v>
      </c>
      <c r="D31" s="58" t="s">
        <v>194</v>
      </c>
      <c r="E31" s="58" t="s">
        <v>1</v>
      </c>
    </row>
    <row r="32" spans="1:5" s="57" customFormat="1" ht="15" customHeight="1" x14ac:dyDescent="0.25">
      <c r="A32" s="39">
        <v>42195</v>
      </c>
      <c r="B32" s="118">
        <v>6.5</v>
      </c>
      <c r="C32" s="48" t="s">
        <v>99</v>
      </c>
      <c r="D32" s="18" t="s">
        <v>177</v>
      </c>
      <c r="E32" s="17" t="s">
        <v>93</v>
      </c>
    </row>
    <row r="33" spans="1:5" s="57" customFormat="1" ht="15" customHeight="1" x14ac:dyDescent="0.25">
      <c r="A33" s="39">
        <v>42199</v>
      </c>
      <c r="B33" s="118">
        <v>8.5</v>
      </c>
      <c r="C33" s="48" t="s">
        <v>99</v>
      </c>
      <c r="D33" s="18" t="s">
        <v>177</v>
      </c>
      <c r="E33" s="17" t="s">
        <v>93</v>
      </c>
    </row>
    <row r="34" spans="1:5" s="57" customFormat="1" ht="15" customHeight="1" x14ac:dyDescent="0.25">
      <c r="A34" s="39">
        <v>42199</v>
      </c>
      <c r="B34" s="118">
        <v>30.6</v>
      </c>
      <c r="C34" s="48" t="s">
        <v>163</v>
      </c>
      <c r="D34" s="18" t="s">
        <v>177</v>
      </c>
      <c r="E34" s="17" t="s">
        <v>93</v>
      </c>
    </row>
    <row r="35" spans="1:5" s="57" customFormat="1" ht="15" customHeight="1" x14ac:dyDescent="0.25">
      <c r="A35" s="39">
        <v>42202</v>
      </c>
      <c r="B35" s="118">
        <v>4.5</v>
      </c>
      <c r="C35" s="48" t="s">
        <v>99</v>
      </c>
      <c r="D35" s="18" t="s">
        <v>178</v>
      </c>
      <c r="E35" s="17" t="s">
        <v>93</v>
      </c>
    </row>
    <row r="36" spans="1:5" s="57" customFormat="1" ht="15" customHeight="1" x14ac:dyDescent="0.25">
      <c r="A36" s="39">
        <v>42208</v>
      </c>
      <c r="B36" s="118">
        <v>6.5</v>
      </c>
      <c r="C36" s="48" t="s">
        <v>99</v>
      </c>
      <c r="D36" s="18" t="s">
        <v>32</v>
      </c>
      <c r="E36" s="17" t="s">
        <v>93</v>
      </c>
    </row>
    <row r="37" spans="1:5" s="57" customFormat="1" ht="15" customHeight="1" x14ac:dyDescent="0.25">
      <c r="A37" s="39">
        <v>42209</v>
      </c>
      <c r="B37" s="118">
        <v>11.67</v>
      </c>
      <c r="C37" s="48" t="s">
        <v>164</v>
      </c>
      <c r="D37" s="18" t="s">
        <v>33</v>
      </c>
      <c r="E37" s="17" t="s">
        <v>85</v>
      </c>
    </row>
    <row r="38" spans="1:5" s="57" customFormat="1" ht="15" customHeight="1" x14ac:dyDescent="0.25">
      <c r="A38" s="39">
        <v>42209</v>
      </c>
      <c r="B38" s="118">
        <v>31</v>
      </c>
      <c r="C38" s="48" t="s">
        <v>165</v>
      </c>
      <c r="D38" s="18" t="s">
        <v>34</v>
      </c>
      <c r="E38" s="17" t="s">
        <v>93</v>
      </c>
    </row>
    <row r="39" spans="1:5" s="57" customFormat="1" ht="15" customHeight="1" x14ac:dyDescent="0.25">
      <c r="A39" s="39">
        <v>42209</v>
      </c>
      <c r="B39" s="118">
        <v>161.02000000000001</v>
      </c>
      <c r="C39" s="48" t="s">
        <v>166</v>
      </c>
      <c r="D39" s="18" t="s">
        <v>35</v>
      </c>
      <c r="E39" s="17" t="s">
        <v>85</v>
      </c>
    </row>
    <row r="40" spans="1:5" s="57" customFormat="1" ht="15" customHeight="1" x14ac:dyDescent="0.25">
      <c r="A40" s="39">
        <v>42214</v>
      </c>
      <c r="B40" s="118">
        <v>6.5</v>
      </c>
      <c r="C40" s="48" t="s">
        <v>99</v>
      </c>
      <c r="D40" s="18" t="s">
        <v>134</v>
      </c>
      <c r="E40" s="17" t="s">
        <v>93</v>
      </c>
    </row>
    <row r="41" spans="1:5" s="57" customFormat="1" ht="15" customHeight="1" x14ac:dyDescent="0.25">
      <c r="A41" s="23">
        <v>42220</v>
      </c>
      <c r="B41" s="118">
        <v>4.5</v>
      </c>
      <c r="C41" s="48" t="s">
        <v>99</v>
      </c>
      <c r="D41" s="18" t="s">
        <v>134</v>
      </c>
      <c r="E41" s="18" t="s">
        <v>93</v>
      </c>
    </row>
    <row r="42" spans="1:5" s="57" customFormat="1" ht="15" customHeight="1" x14ac:dyDescent="0.25">
      <c r="A42" s="23">
        <v>42220</v>
      </c>
      <c r="B42" s="118">
        <v>4.5</v>
      </c>
      <c r="C42" s="48" t="s">
        <v>99</v>
      </c>
      <c r="D42" s="18" t="s">
        <v>134</v>
      </c>
      <c r="E42" s="18" t="s">
        <v>93</v>
      </c>
    </row>
    <row r="43" spans="1:5" s="94" customFormat="1" ht="15" customHeight="1" x14ac:dyDescent="0.25">
      <c r="A43" s="23">
        <v>42224</v>
      </c>
      <c r="B43" s="118">
        <v>4.5</v>
      </c>
      <c r="C43" s="48" t="s">
        <v>179</v>
      </c>
      <c r="D43" s="18" t="s">
        <v>75</v>
      </c>
      <c r="E43" s="17" t="s">
        <v>85</v>
      </c>
    </row>
    <row r="44" spans="1:5" s="94" customFormat="1" ht="15" customHeight="1" x14ac:dyDescent="0.25">
      <c r="A44" s="23">
        <v>42224</v>
      </c>
      <c r="B44" s="118">
        <v>227.46</v>
      </c>
      <c r="C44" s="48" t="s">
        <v>179</v>
      </c>
      <c r="D44" s="18" t="s">
        <v>75</v>
      </c>
      <c r="E44" s="17" t="s">
        <v>85</v>
      </c>
    </row>
    <row r="45" spans="1:5" s="57" customFormat="1" ht="15" customHeight="1" x14ac:dyDescent="0.25">
      <c r="A45" s="23">
        <v>42224</v>
      </c>
      <c r="B45" s="118">
        <v>62</v>
      </c>
      <c r="C45" s="48" t="s">
        <v>165</v>
      </c>
      <c r="D45" s="18" t="s">
        <v>134</v>
      </c>
      <c r="E45" s="18" t="s">
        <v>93</v>
      </c>
    </row>
    <row r="46" spans="1:5" s="57" customFormat="1" ht="15" customHeight="1" x14ac:dyDescent="0.25">
      <c r="A46" s="23">
        <v>42226</v>
      </c>
      <c r="B46" s="118">
        <v>9.6</v>
      </c>
      <c r="C46" s="48" t="s">
        <v>167</v>
      </c>
      <c r="D46" s="18" t="s">
        <v>134</v>
      </c>
      <c r="E46" s="18" t="s">
        <v>93</v>
      </c>
    </row>
    <row r="47" spans="1:5" s="57" customFormat="1" ht="15" customHeight="1" x14ac:dyDescent="0.25">
      <c r="A47" s="23">
        <v>42228</v>
      </c>
      <c r="B47" s="118">
        <v>6.5</v>
      </c>
      <c r="C47" s="48" t="s">
        <v>99</v>
      </c>
      <c r="D47" s="18" t="s">
        <v>134</v>
      </c>
      <c r="E47" s="18" t="s">
        <v>93</v>
      </c>
    </row>
    <row r="48" spans="1:5" s="57" customFormat="1" ht="15" customHeight="1" x14ac:dyDescent="0.25">
      <c r="A48" s="23">
        <v>42230</v>
      </c>
      <c r="B48" s="118">
        <v>6.5</v>
      </c>
      <c r="C48" s="48" t="s">
        <v>99</v>
      </c>
      <c r="D48" s="18" t="s">
        <v>134</v>
      </c>
      <c r="E48" s="18" t="s">
        <v>93</v>
      </c>
    </row>
    <row r="49" spans="1:5" s="57" customFormat="1" ht="15" customHeight="1" x14ac:dyDescent="0.25">
      <c r="A49" s="23">
        <v>42241</v>
      </c>
      <c r="B49" s="118">
        <v>31</v>
      </c>
      <c r="C49" s="48" t="s">
        <v>165</v>
      </c>
      <c r="D49" s="18" t="s">
        <v>134</v>
      </c>
      <c r="E49" s="18" t="s">
        <v>93</v>
      </c>
    </row>
    <row r="50" spans="1:5" s="57" customFormat="1" ht="15" customHeight="1" x14ac:dyDescent="0.25">
      <c r="A50" s="23">
        <v>42244</v>
      </c>
      <c r="B50" s="118">
        <v>4.5999999999999996</v>
      </c>
      <c r="C50" s="48" t="s">
        <v>168</v>
      </c>
      <c r="D50" s="18" t="s">
        <v>134</v>
      </c>
      <c r="E50" s="18" t="s">
        <v>93</v>
      </c>
    </row>
    <row r="51" spans="1:5" s="57" customFormat="1" ht="15" customHeight="1" x14ac:dyDescent="0.25">
      <c r="A51" s="23">
        <v>42244</v>
      </c>
      <c r="B51" s="118">
        <v>6.5</v>
      </c>
      <c r="C51" s="48" t="s">
        <v>99</v>
      </c>
      <c r="D51" s="18" t="s">
        <v>134</v>
      </c>
      <c r="E51" s="18" t="s">
        <v>93</v>
      </c>
    </row>
    <row r="52" spans="1:5" s="57" customFormat="1" ht="15" customHeight="1" x14ac:dyDescent="0.25">
      <c r="A52" s="23">
        <v>42247</v>
      </c>
      <c r="B52" s="118">
        <v>9.5</v>
      </c>
      <c r="C52" s="48" t="s">
        <v>165</v>
      </c>
      <c r="D52" s="18" t="s">
        <v>134</v>
      </c>
      <c r="E52" s="18" t="s">
        <v>93</v>
      </c>
    </row>
    <row r="53" spans="1:5" s="57" customFormat="1" ht="15" customHeight="1" x14ac:dyDescent="0.25">
      <c r="A53" s="23">
        <v>42259</v>
      </c>
      <c r="B53" s="118">
        <v>12.6</v>
      </c>
      <c r="C53" s="48" t="s">
        <v>169</v>
      </c>
      <c r="D53" s="18" t="s">
        <v>36</v>
      </c>
      <c r="E53" s="18" t="s">
        <v>93</v>
      </c>
    </row>
    <row r="54" spans="1:5" s="57" customFormat="1" ht="15" customHeight="1" x14ac:dyDescent="0.25">
      <c r="A54" s="23">
        <v>42261</v>
      </c>
      <c r="B54" s="118">
        <v>6.5</v>
      </c>
      <c r="C54" s="48" t="s">
        <v>99</v>
      </c>
      <c r="D54" s="18" t="s">
        <v>37</v>
      </c>
      <c r="E54" s="18" t="s">
        <v>93</v>
      </c>
    </row>
    <row r="55" spans="1:5" s="57" customFormat="1" ht="15" customHeight="1" x14ac:dyDescent="0.25">
      <c r="A55" s="23">
        <v>42262</v>
      </c>
      <c r="B55" s="118">
        <v>8.5</v>
      </c>
      <c r="C55" s="48" t="s">
        <v>99</v>
      </c>
      <c r="D55" s="18" t="s">
        <v>38</v>
      </c>
      <c r="E55" s="18" t="s">
        <v>93</v>
      </c>
    </row>
    <row r="56" spans="1:5" s="57" customFormat="1" ht="15" customHeight="1" x14ac:dyDescent="0.25">
      <c r="A56" s="23">
        <v>42262</v>
      </c>
      <c r="B56" s="118">
        <v>4.5</v>
      </c>
      <c r="C56" s="48" t="s">
        <v>99</v>
      </c>
      <c r="D56" s="18" t="s">
        <v>39</v>
      </c>
      <c r="E56" s="18" t="s">
        <v>93</v>
      </c>
    </row>
    <row r="57" spans="1:5" s="57" customFormat="1" ht="15" customHeight="1" x14ac:dyDescent="0.25">
      <c r="A57" s="23">
        <v>42264</v>
      </c>
      <c r="B57" s="118">
        <v>31</v>
      </c>
      <c r="C57" s="48" t="s">
        <v>165</v>
      </c>
      <c r="D57" s="18" t="s">
        <v>40</v>
      </c>
      <c r="E57" s="18" t="s">
        <v>93</v>
      </c>
    </row>
    <row r="58" spans="1:5" s="57" customFormat="1" ht="15" customHeight="1" x14ac:dyDescent="0.25">
      <c r="A58" s="23">
        <v>42270</v>
      </c>
      <c r="B58" s="118">
        <v>8.5</v>
      </c>
      <c r="C58" s="48" t="s">
        <v>99</v>
      </c>
      <c r="D58" s="18" t="s">
        <v>39</v>
      </c>
      <c r="E58" s="18" t="s">
        <v>93</v>
      </c>
    </row>
    <row r="59" spans="1:5" s="57" customFormat="1" ht="15" customHeight="1" x14ac:dyDescent="0.25">
      <c r="A59" s="23">
        <v>42279</v>
      </c>
      <c r="B59" s="118">
        <v>8</v>
      </c>
      <c r="C59" s="48" t="s">
        <v>170</v>
      </c>
      <c r="D59" s="18" t="s">
        <v>44</v>
      </c>
      <c r="E59" s="18" t="s">
        <v>93</v>
      </c>
    </row>
    <row r="60" spans="1:5" s="57" customFormat="1" ht="15" customHeight="1" x14ac:dyDescent="0.25">
      <c r="A60" s="23">
        <v>42279</v>
      </c>
      <c r="B60" s="118">
        <v>1700</v>
      </c>
      <c r="C60" s="48" t="s">
        <v>171</v>
      </c>
      <c r="D60" s="18" t="s">
        <v>45</v>
      </c>
      <c r="E60" s="18" t="s">
        <v>93</v>
      </c>
    </row>
    <row r="61" spans="1:5" s="57" customFormat="1" ht="15" customHeight="1" x14ac:dyDescent="0.25">
      <c r="A61" s="23">
        <v>42290</v>
      </c>
      <c r="B61" s="118">
        <v>8.5</v>
      </c>
      <c r="C61" s="48" t="s">
        <v>99</v>
      </c>
      <c r="D61" s="18" t="s">
        <v>46</v>
      </c>
      <c r="E61" s="18" t="s">
        <v>93</v>
      </c>
    </row>
    <row r="62" spans="1:5" s="57" customFormat="1" ht="15" customHeight="1" x14ac:dyDescent="0.25">
      <c r="A62" s="23">
        <v>42291</v>
      </c>
      <c r="B62" s="118">
        <v>149</v>
      </c>
      <c r="C62" s="48" t="s">
        <v>172</v>
      </c>
      <c r="D62" s="18" t="s">
        <v>197</v>
      </c>
      <c r="E62" s="18" t="s">
        <v>93</v>
      </c>
    </row>
    <row r="63" spans="1:5" s="57" customFormat="1" ht="15" customHeight="1" x14ac:dyDescent="0.25">
      <c r="A63" s="23">
        <v>42292</v>
      </c>
      <c r="B63" s="118">
        <v>30.6</v>
      </c>
      <c r="C63" s="48" t="s">
        <v>173</v>
      </c>
      <c r="D63" s="18" t="s">
        <v>47</v>
      </c>
      <c r="E63" s="18" t="s">
        <v>93</v>
      </c>
    </row>
    <row r="64" spans="1:5" s="57" customFormat="1" ht="15" customHeight="1" x14ac:dyDescent="0.25">
      <c r="A64" s="23">
        <v>42293</v>
      </c>
      <c r="B64" s="118">
        <v>2.5</v>
      </c>
      <c r="C64" s="48" t="s">
        <v>99</v>
      </c>
      <c r="D64" s="18" t="s">
        <v>48</v>
      </c>
      <c r="E64" s="18" t="s">
        <v>93</v>
      </c>
    </row>
    <row r="65" spans="1:5" s="57" customFormat="1" ht="15" customHeight="1" x14ac:dyDescent="0.25">
      <c r="A65" s="23">
        <v>42293</v>
      </c>
      <c r="B65" s="118">
        <v>66</v>
      </c>
      <c r="C65" s="48" t="s">
        <v>174</v>
      </c>
      <c r="D65" s="18" t="s">
        <v>49</v>
      </c>
      <c r="E65" s="18" t="s">
        <v>93</v>
      </c>
    </row>
    <row r="66" spans="1:5" s="57" customFormat="1" ht="15" customHeight="1" x14ac:dyDescent="0.25">
      <c r="A66" s="23">
        <v>42296</v>
      </c>
      <c r="B66" s="118">
        <v>6.5</v>
      </c>
      <c r="C66" s="48" t="s">
        <v>99</v>
      </c>
      <c r="D66" s="18" t="s">
        <v>50</v>
      </c>
      <c r="E66" s="18" t="s">
        <v>93</v>
      </c>
    </row>
    <row r="67" spans="1:5" s="57" customFormat="1" ht="15" customHeight="1" x14ac:dyDescent="0.25">
      <c r="A67" s="23">
        <v>42307</v>
      </c>
      <c r="B67" s="118">
        <v>31</v>
      </c>
      <c r="C67" s="48" t="s">
        <v>165</v>
      </c>
      <c r="D67" s="18" t="s">
        <v>198</v>
      </c>
      <c r="E67" s="18" t="s">
        <v>93</v>
      </c>
    </row>
    <row r="68" spans="1:5" s="57" customFormat="1" ht="15" customHeight="1" x14ac:dyDescent="0.25">
      <c r="A68" s="23">
        <v>42307</v>
      </c>
      <c r="B68" s="118">
        <v>12.6</v>
      </c>
      <c r="C68" s="48" t="s">
        <v>167</v>
      </c>
      <c r="D68" s="18" t="s">
        <v>180</v>
      </c>
      <c r="E68" s="18" t="s">
        <v>85</v>
      </c>
    </row>
    <row r="69" spans="1:5" s="57" customFormat="1" ht="15" customHeight="1" x14ac:dyDescent="0.25">
      <c r="A69" s="23">
        <v>42311</v>
      </c>
      <c r="B69" s="118">
        <v>31</v>
      </c>
      <c r="C69" s="48" t="s">
        <v>165</v>
      </c>
      <c r="D69" s="18" t="s">
        <v>28</v>
      </c>
      <c r="E69" s="18" t="s">
        <v>93</v>
      </c>
    </row>
    <row r="70" spans="1:5" s="57" customFormat="1" ht="15" customHeight="1" x14ac:dyDescent="0.25">
      <c r="A70" s="23">
        <v>42312</v>
      </c>
      <c r="B70" s="118">
        <v>4.5</v>
      </c>
      <c r="C70" s="48" t="s">
        <v>99</v>
      </c>
      <c r="D70" s="18" t="s">
        <v>102</v>
      </c>
      <c r="E70" s="18" t="s">
        <v>93</v>
      </c>
    </row>
    <row r="71" spans="1:5" s="57" customFormat="1" ht="15" customHeight="1" x14ac:dyDescent="0.25">
      <c r="A71" s="23">
        <v>42314</v>
      </c>
      <c r="B71" s="118">
        <v>31</v>
      </c>
      <c r="C71" s="48" t="s">
        <v>165</v>
      </c>
      <c r="D71" s="18" t="s">
        <v>51</v>
      </c>
      <c r="E71" s="18" t="s">
        <v>93</v>
      </c>
    </row>
    <row r="72" spans="1:5" s="57" customFormat="1" ht="15" customHeight="1" x14ac:dyDescent="0.25">
      <c r="A72" s="23">
        <v>42317</v>
      </c>
      <c r="B72" s="118">
        <v>6.5</v>
      </c>
      <c r="C72" s="48" t="s">
        <v>99</v>
      </c>
      <c r="D72" s="18" t="s">
        <v>140</v>
      </c>
      <c r="E72" s="18" t="s">
        <v>93</v>
      </c>
    </row>
    <row r="73" spans="1:5" s="57" customFormat="1" ht="15" customHeight="1" x14ac:dyDescent="0.25">
      <c r="A73" s="23">
        <v>42318</v>
      </c>
      <c r="B73" s="118">
        <v>31</v>
      </c>
      <c r="C73" s="48" t="s">
        <v>165</v>
      </c>
      <c r="D73" s="18" t="s">
        <v>52</v>
      </c>
      <c r="E73" s="18" t="s">
        <v>93</v>
      </c>
    </row>
    <row r="74" spans="1:5" s="57" customFormat="1" ht="15" customHeight="1" x14ac:dyDescent="0.25">
      <c r="A74" s="23">
        <v>42321</v>
      </c>
      <c r="B74" s="118">
        <v>6.5</v>
      </c>
      <c r="C74" s="48" t="s">
        <v>99</v>
      </c>
      <c r="D74" s="18" t="s">
        <v>135</v>
      </c>
      <c r="E74" s="18" t="s">
        <v>93</v>
      </c>
    </row>
    <row r="75" spans="1:5" s="57" customFormat="1" ht="15" customHeight="1" x14ac:dyDescent="0.25">
      <c r="A75" s="23">
        <v>42321</v>
      </c>
      <c r="B75" s="118">
        <v>8.4</v>
      </c>
      <c r="C75" s="48" t="s">
        <v>175</v>
      </c>
      <c r="D75" s="18" t="s">
        <v>135</v>
      </c>
      <c r="E75" s="18" t="s">
        <v>93</v>
      </c>
    </row>
    <row r="76" spans="1:5" s="57" customFormat="1" ht="15" customHeight="1" x14ac:dyDescent="0.25">
      <c r="A76" s="23">
        <v>42327</v>
      </c>
      <c r="B76" s="118">
        <v>6.5</v>
      </c>
      <c r="C76" s="48" t="s">
        <v>99</v>
      </c>
      <c r="D76" s="18" t="s">
        <v>102</v>
      </c>
      <c r="E76" s="18" t="s">
        <v>93</v>
      </c>
    </row>
    <row r="77" spans="1:5" s="57" customFormat="1" ht="15" customHeight="1" x14ac:dyDescent="0.25">
      <c r="A77" s="23">
        <v>42328</v>
      </c>
      <c r="B77" s="118">
        <v>8.5</v>
      </c>
      <c r="C77" s="48" t="s">
        <v>176</v>
      </c>
      <c r="D77" s="18" t="s">
        <v>136</v>
      </c>
      <c r="E77" s="18" t="s">
        <v>93</v>
      </c>
    </row>
    <row r="78" spans="1:5" s="57" customFormat="1" ht="15" customHeight="1" x14ac:dyDescent="0.25">
      <c r="A78" s="23">
        <v>42329</v>
      </c>
      <c r="B78" s="118">
        <v>19.5</v>
      </c>
      <c r="C78" s="48" t="s">
        <v>165</v>
      </c>
      <c r="D78" s="18" t="s">
        <v>139</v>
      </c>
      <c r="E78" s="18" t="s">
        <v>93</v>
      </c>
    </row>
    <row r="79" spans="1:5" s="57" customFormat="1" ht="15" customHeight="1" x14ac:dyDescent="0.25">
      <c r="A79" s="23">
        <v>42331</v>
      </c>
      <c r="B79" s="118">
        <v>6.5</v>
      </c>
      <c r="C79" s="48" t="s">
        <v>99</v>
      </c>
      <c r="D79" s="18" t="s">
        <v>137</v>
      </c>
      <c r="E79" s="18" t="s">
        <v>93</v>
      </c>
    </row>
    <row r="80" spans="1:5" s="57" customFormat="1" ht="15" customHeight="1" x14ac:dyDescent="0.25">
      <c r="A80" s="23">
        <v>42331</v>
      </c>
      <c r="B80" s="118">
        <v>6.5</v>
      </c>
      <c r="C80" s="48" t="s">
        <v>99</v>
      </c>
      <c r="D80" s="18" t="s">
        <v>137</v>
      </c>
      <c r="E80" s="18" t="s">
        <v>93</v>
      </c>
    </row>
    <row r="81" spans="1:8" s="57" customFormat="1" ht="15" customHeight="1" x14ac:dyDescent="0.25">
      <c r="A81" s="23">
        <v>42332</v>
      </c>
      <c r="B81" s="118">
        <v>35.6</v>
      </c>
      <c r="C81" s="48" t="s">
        <v>167</v>
      </c>
      <c r="D81" s="18" t="s">
        <v>53</v>
      </c>
      <c r="E81" s="18" t="s">
        <v>85</v>
      </c>
    </row>
    <row r="82" spans="1:8" s="57" customFormat="1" ht="15" customHeight="1" x14ac:dyDescent="0.25">
      <c r="A82" s="23">
        <v>42333</v>
      </c>
      <c r="B82" s="118">
        <v>62</v>
      </c>
      <c r="C82" s="48" t="s">
        <v>165</v>
      </c>
      <c r="D82" s="18" t="s">
        <v>28</v>
      </c>
      <c r="E82" s="18" t="s">
        <v>93</v>
      </c>
    </row>
    <row r="83" spans="1:8" s="57" customFormat="1" ht="15" customHeight="1" x14ac:dyDescent="0.25">
      <c r="A83" s="23">
        <v>42334</v>
      </c>
      <c r="B83" s="118">
        <v>4.5</v>
      </c>
      <c r="C83" s="48" t="s">
        <v>99</v>
      </c>
      <c r="D83" s="18" t="s">
        <v>106</v>
      </c>
      <c r="E83" s="18" t="s">
        <v>93</v>
      </c>
    </row>
    <row r="84" spans="1:8" s="57" customFormat="1" ht="15" customHeight="1" x14ac:dyDescent="0.25">
      <c r="A84" s="23">
        <v>42334</v>
      </c>
      <c r="B84" s="118">
        <v>4.5</v>
      </c>
      <c r="C84" s="48" t="s">
        <v>99</v>
      </c>
      <c r="D84" s="18" t="s">
        <v>105</v>
      </c>
      <c r="E84" s="18" t="s">
        <v>93</v>
      </c>
    </row>
    <row r="85" spans="1:8" s="57" customFormat="1" ht="15" customHeight="1" x14ac:dyDescent="0.25">
      <c r="A85" s="23">
        <v>42338</v>
      </c>
      <c r="B85" s="118">
        <v>8.5</v>
      </c>
      <c r="C85" s="48" t="s">
        <v>99</v>
      </c>
      <c r="D85" s="18" t="s">
        <v>138</v>
      </c>
      <c r="E85" s="18" t="s">
        <v>93</v>
      </c>
    </row>
    <row r="86" spans="1:8" s="57" customFormat="1" ht="15" customHeight="1" x14ac:dyDescent="0.25">
      <c r="A86" s="23">
        <v>42339</v>
      </c>
      <c r="B86" s="119">
        <v>21.6</v>
      </c>
      <c r="C86" s="48" t="s">
        <v>167</v>
      </c>
      <c r="D86" s="18" t="s">
        <v>39</v>
      </c>
      <c r="E86" s="18" t="s">
        <v>93</v>
      </c>
    </row>
    <row r="87" spans="1:8" s="57" customFormat="1" ht="15" customHeight="1" x14ac:dyDescent="0.25">
      <c r="A87" s="23">
        <v>42345</v>
      </c>
      <c r="B87" s="119">
        <v>4.5</v>
      </c>
      <c r="C87" s="48" t="s">
        <v>99</v>
      </c>
      <c r="D87" s="18" t="s">
        <v>54</v>
      </c>
      <c r="E87" s="18" t="s">
        <v>93</v>
      </c>
    </row>
    <row r="88" spans="1:8" s="57" customFormat="1" ht="15" customHeight="1" x14ac:dyDescent="0.25">
      <c r="A88" s="23">
        <v>42345</v>
      </c>
      <c r="B88" s="119">
        <v>2.5</v>
      </c>
      <c r="C88" s="48" t="s">
        <v>99</v>
      </c>
      <c r="D88" s="18" t="s">
        <v>55</v>
      </c>
      <c r="E88" s="18" t="s">
        <v>93</v>
      </c>
    </row>
    <row r="89" spans="1:8" s="57" customFormat="1" ht="15" customHeight="1" x14ac:dyDescent="0.25">
      <c r="A89" s="23">
        <v>42346</v>
      </c>
      <c r="B89" s="119">
        <v>8.5</v>
      </c>
      <c r="C89" s="48" t="s">
        <v>99</v>
      </c>
      <c r="D89" s="18" t="s">
        <v>199</v>
      </c>
      <c r="E89" s="18" t="s">
        <v>93</v>
      </c>
    </row>
    <row r="90" spans="1:8" s="57" customFormat="1" ht="15" customHeight="1" x14ac:dyDescent="0.25">
      <c r="A90" s="23">
        <v>42353</v>
      </c>
      <c r="B90" s="119">
        <v>8.5</v>
      </c>
      <c r="C90" s="48" t="s">
        <v>99</v>
      </c>
      <c r="D90" s="18" t="s">
        <v>39</v>
      </c>
      <c r="E90" s="18" t="s">
        <v>93</v>
      </c>
    </row>
    <row r="91" spans="1:8" s="57" customFormat="1" ht="15" customHeight="1" x14ac:dyDescent="0.25">
      <c r="A91" s="23">
        <v>42355</v>
      </c>
      <c r="B91" s="119">
        <v>31</v>
      </c>
      <c r="C91" s="48" t="s">
        <v>165</v>
      </c>
      <c r="D91" s="18" t="s">
        <v>56</v>
      </c>
      <c r="E91" s="18" t="s">
        <v>93</v>
      </c>
    </row>
    <row r="92" spans="1:8" s="57" customFormat="1" ht="15" customHeight="1" x14ac:dyDescent="0.25">
      <c r="A92" s="23">
        <v>42355</v>
      </c>
      <c r="B92" s="119">
        <v>6.6</v>
      </c>
      <c r="C92" s="48" t="s">
        <v>167</v>
      </c>
      <c r="D92" s="18" t="s">
        <v>57</v>
      </c>
      <c r="E92" s="18" t="s">
        <v>85</v>
      </c>
    </row>
    <row r="93" spans="1:8" s="60" customFormat="1" ht="15" customHeight="1" x14ac:dyDescent="0.25">
      <c r="A93" s="40" t="s">
        <v>22</v>
      </c>
      <c r="B93" s="120">
        <f>SUM(B32:B92)</f>
        <v>3094.95</v>
      </c>
      <c r="C93" s="51"/>
      <c r="D93" s="49"/>
      <c r="E93" s="49"/>
    </row>
    <row r="94" spans="1:8" s="24" customFormat="1" ht="15" customHeight="1" x14ac:dyDescent="0.25">
      <c r="A94" s="85" t="s">
        <v>3</v>
      </c>
      <c r="B94" s="125" t="s">
        <v>21</v>
      </c>
      <c r="C94" s="125"/>
      <c r="D94" s="35"/>
      <c r="E94" s="35"/>
    </row>
    <row r="95" spans="1:8" s="24" customFormat="1" ht="15" customHeight="1" x14ac:dyDescent="0.25">
      <c r="A95" s="41" t="s">
        <v>0</v>
      </c>
      <c r="B95" s="16" t="s">
        <v>192</v>
      </c>
      <c r="C95" s="59" t="s">
        <v>200</v>
      </c>
      <c r="D95" s="58" t="s">
        <v>194</v>
      </c>
      <c r="E95" s="58" t="s">
        <v>1</v>
      </c>
    </row>
    <row r="96" spans="1:8" ht="15" customHeight="1" x14ac:dyDescent="0.25">
      <c r="A96" s="73">
        <v>42186</v>
      </c>
      <c r="B96" s="110">
        <v>358</v>
      </c>
      <c r="C96" s="53" t="s">
        <v>84</v>
      </c>
      <c r="D96" s="61" t="s">
        <v>97</v>
      </c>
      <c r="E96" s="62" t="s">
        <v>85</v>
      </c>
      <c r="F96" s="63"/>
      <c r="G96" s="22"/>
      <c r="H96" s="22"/>
    </row>
    <row r="97" spans="1:8" ht="15" customHeight="1" x14ac:dyDescent="0.25">
      <c r="A97" s="74">
        <v>42193</v>
      </c>
      <c r="B97" s="111">
        <v>56.5</v>
      </c>
      <c r="C97" s="64" t="s">
        <v>73</v>
      </c>
      <c r="D97" s="65" t="s">
        <v>98</v>
      </c>
      <c r="E97" s="66" t="s">
        <v>93</v>
      </c>
      <c r="F97" s="63"/>
      <c r="G97" s="22"/>
      <c r="H97" s="22"/>
    </row>
    <row r="98" spans="1:8" ht="15" customHeight="1" x14ac:dyDescent="0.25">
      <c r="A98" s="73">
        <v>42193</v>
      </c>
      <c r="B98" s="110">
        <v>366</v>
      </c>
      <c r="C98" s="53" t="s">
        <v>95</v>
      </c>
      <c r="D98" s="61" t="s">
        <v>97</v>
      </c>
      <c r="E98" s="67" t="s">
        <v>93</v>
      </c>
      <c r="F98" s="63"/>
      <c r="G98" s="22"/>
      <c r="H98" s="22"/>
    </row>
    <row r="99" spans="1:8" ht="15" customHeight="1" x14ac:dyDescent="0.25">
      <c r="A99" s="73">
        <v>42205</v>
      </c>
      <c r="B99" s="110">
        <v>311</v>
      </c>
      <c r="C99" s="53" t="s">
        <v>92</v>
      </c>
      <c r="D99" s="61" t="s">
        <v>97</v>
      </c>
      <c r="E99" s="67" t="s">
        <v>93</v>
      </c>
      <c r="F99" s="63"/>
      <c r="G99" s="22"/>
      <c r="H99" s="22"/>
    </row>
    <row r="100" spans="1:8" ht="15" customHeight="1" x14ac:dyDescent="0.25">
      <c r="A100" s="74">
        <v>42206</v>
      </c>
      <c r="B100" s="111">
        <v>12.3</v>
      </c>
      <c r="C100" s="64" t="s">
        <v>72</v>
      </c>
      <c r="D100" s="65" t="s">
        <v>98</v>
      </c>
      <c r="E100" s="66" t="s">
        <v>93</v>
      </c>
      <c r="F100" s="63"/>
      <c r="G100" s="22"/>
      <c r="H100" s="22"/>
    </row>
    <row r="101" spans="1:8" ht="15" customHeight="1" x14ac:dyDescent="0.25">
      <c r="A101" s="74">
        <v>42206</v>
      </c>
      <c r="B101" s="111">
        <v>11.3</v>
      </c>
      <c r="C101" s="64" t="s">
        <v>72</v>
      </c>
      <c r="D101" s="65" t="s">
        <v>98</v>
      </c>
      <c r="E101" s="66" t="s">
        <v>93</v>
      </c>
      <c r="F101" s="63"/>
      <c r="G101" s="22"/>
      <c r="H101" s="22"/>
    </row>
    <row r="102" spans="1:8" ht="15" customHeight="1" x14ac:dyDescent="0.25">
      <c r="A102" s="75">
        <v>42222</v>
      </c>
      <c r="B102" s="111">
        <v>15.5</v>
      </c>
      <c r="C102" s="64" t="s">
        <v>74</v>
      </c>
      <c r="D102" s="65" t="s">
        <v>98</v>
      </c>
      <c r="E102" s="63" t="s">
        <v>93</v>
      </c>
      <c r="F102" s="63"/>
      <c r="G102" s="22"/>
      <c r="H102" s="22"/>
    </row>
    <row r="103" spans="1:8" ht="15" customHeight="1" x14ac:dyDescent="0.25">
      <c r="A103" s="75">
        <v>42222</v>
      </c>
      <c r="B103" s="111">
        <v>12.2</v>
      </c>
      <c r="C103" s="64" t="s">
        <v>74</v>
      </c>
      <c r="D103" s="65" t="s">
        <v>98</v>
      </c>
      <c r="E103" s="63" t="s">
        <v>93</v>
      </c>
      <c r="F103" s="63"/>
      <c r="G103" s="22"/>
      <c r="H103" s="22"/>
    </row>
    <row r="104" spans="1:8" ht="15" customHeight="1" x14ac:dyDescent="0.25">
      <c r="A104" s="76">
        <v>42222</v>
      </c>
      <c r="B104" s="112">
        <v>787.85</v>
      </c>
      <c r="C104" s="67" t="s">
        <v>88</v>
      </c>
      <c r="D104" s="61" t="s">
        <v>97</v>
      </c>
      <c r="E104" s="67" t="s">
        <v>83</v>
      </c>
      <c r="F104" s="63"/>
      <c r="G104" s="22"/>
      <c r="H104" s="22"/>
    </row>
    <row r="105" spans="1:8" ht="15" customHeight="1" x14ac:dyDescent="0.25">
      <c r="A105" s="108">
        <v>42222</v>
      </c>
      <c r="B105" s="113">
        <v>95</v>
      </c>
      <c r="C105" s="109" t="s">
        <v>90</v>
      </c>
      <c r="D105" s="54" t="s">
        <v>97</v>
      </c>
      <c r="E105" s="66" t="s">
        <v>85</v>
      </c>
      <c r="F105" s="63"/>
      <c r="G105" s="22"/>
      <c r="H105" s="22"/>
    </row>
    <row r="106" spans="1:8" ht="15" customHeight="1" x14ac:dyDescent="0.25">
      <c r="A106" s="75">
        <v>42223</v>
      </c>
      <c r="B106" s="111">
        <v>25.6</v>
      </c>
      <c r="C106" s="64" t="s">
        <v>75</v>
      </c>
      <c r="D106" s="65" t="s">
        <v>98</v>
      </c>
      <c r="E106" s="63" t="s">
        <v>85</v>
      </c>
      <c r="F106" s="63"/>
      <c r="G106" s="22"/>
      <c r="H106" s="22"/>
    </row>
    <row r="107" spans="1:8" ht="15" customHeight="1" x14ac:dyDescent="0.25">
      <c r="A107" s="75">
        <v>42223</v>
      </c>
      <c r="B107" s="111">
        <v>79.599999999999994</v>
      </c>
      <c r="C107" s="64" t="s">
        <v>75</v>
      </c>
      <c r="D107" s="65" t="s">
        <v>98</v>
      </c>
      <c r="E107" s="63" t="s">
        <v>85</v>
      </c>
      <c r="F107" s="63"/>
      <c r="G107" s="22"/>
      <c r="H107" s="22"/>
    </row>
    <row r="108" spans="1:8" ht="15" customHeight="1" x14ac:dyDescent="0.25">
      <c r="A108" s="76">
        <v>42223</v>
      </c>
      <c r="B108" s="112">
        <v>518.79999999999995</v>
      </c>
      <c r="C108" s="67" t="s">
        <v>86</v>
      </c>
      <c r="D108" s="61" t="s">
        <v>97</v>
      </c>
      <c r="E108" s="67" t="s">
        <v>85</v>
      </c>
      <c r="F108" s="63"/>
      <c r="G108" s="22"/>
      <c r="H108" s="22"/>
    </row>
    <row r="109" spans="1:8" ht="15" customHeight="1" x14ac:dyDescent="0.25">
      <c r="A109" s="75">
        <v>42224</v>
      </c>
      <c r="B109" s="111">
        <v>50.2</v>
      </c>
      <c r="C109" s="64" t="s">
        <v>75</v>
      </c>
      <c r="D109" s="65" t="s">
        <v>98</v>
      </c>
      <c r="E109" s="63" t="s">
        <v>85</v>
      </c>
      <c r="F109" s="63"/>
      <c r="G109" s="22"/>
      <c r="H109" s="22"/>
    </row>
    <row r="110" spans="1:8" ht="15" customHeight="1" x14ac:dyDescent="0.25">
      <c r="A110" s="76">
        <v>42226</v>
      </c>
      <c r="B110" s="112">
        <v>337</v>
      </c>
      <c r="C110" s="67" t="s">
        <v>94</v>
      </c>
      <c r="D110" s="61" t="s">
        <v>97</v>
      </c>
      <c r="E110" s="67" t="s">
        <v>93</v>
      </c>
      <c r="F110" s="63"/>
      <c r="G110" s="22"/>
      <c r="H110" s="22"/>
    </row>
    <row r="111" spans="1:8" ht="15" customHeight="1" x14ac:dyDescent="0.25">
      <c r="A111" s="75">
        <v>42233</v>
      </c>
      <c r="B111" s="111">
        <v>12.3</v>
      </c>
      <c r="C111" s="64" t="s">
        <v>76</v>
      </c>
      <c r="D111" s="65" t="s">
        <v>98</v>
      </c>
      <c r="E111" s="63" t="s">
        <v>93</v>
      </c>
      <c r="F111" s="63"/>
      <c r="G111" s="22"/>
      <c r="H111" s="22"/>
    </row>
    <row r="112" spans="1:8" ht="15" customHeight="1" x14ac:dyDescent="0.25">
      <c r="A112" s="75">
        <v>42233</v>
      </c>
      <c r="B112" s="111">
        <v>11.7</v>
      </c>
      <c r="C112" s="64" t="s">
        <v>76</v>
      </c>
      <c r="D112" s="65" t="s">
        <v>98</v>
      </c>
      <c r="E112" s="63" t="s">
        <v>93</v>
      </c>
      <c r="F112" s="63"/>
      <c r="G112" s="22"/>
      <c r="H112" s="22"/>
    </row>
    <row r="113" spans="1:8" ht="15" customHeight="1" x14ac:dyDescent="0.25">
      <c r="A113" s="76">
        <v>42234</v>
      </c>
      <c r="B113" s="112">
        <v>477.4</v>
      </c>
      <c r="C113" s="67" t="s">
        <v>96</v>
      </c>
      <c r="D113" s="61" t="s">
        <v>97</v>
      </c>
      <c r="E113" s="67" t="s">
        <v>93</v>
      </c>
      <c r="F113" s="63"/>
      <c r="G113" s="22"/>
      <c r="H113" s="22"/>
    </row>
    <row r="114" spans="1:8" ht="15" customHeight="1" x14ac:dyDescent="0.25">
      <c r="A114" s="76">
        <v>42234</v>
      </c>
      <c r="B114" s="112">
        <v>440.6</v>
      </c>
      <c r="C114" s="67" t="s">
        <v>96</v>
      </c>
      <c r="D114" s="61" t="s">
        <v>97</v>
      </c>
      <c r="E114" s="67" t="s">
        <v>93</v>
      </c>
      <c r="F114" s="63"/>
      <c r="G114" s="22"/>
      <c r="H114" s="22"/>
    </row>
    <row r="115" spans="1:8" ht="15" customHeight="1" x14ac:dyDescent="0.25">
      <c r="A115" s="76">
        <v>42235</v>
      </c>
      <c r="B115" s="112">
        <v>477.4</v>
      </c>
      <c r="C115" s="67" t="s">
        <v>96</v>
      </c>
      <c r="D115" s="61" t="s">
        <v>97</v>
      </c>
      <c r="E115" s="67" t="s">
        <v>93</v>
      </c>
      <c r="F115" s="63"/>
      <c r="G115" s="22"/>
      <c r="H115" s="22"/>
    </row>
    <row r="116" spans="1:8" ht="15" customHeight="1" x14ac:dyDescent="0.25">
      <c r="A116" s="76">
        <v>42236</v>
      </c>
      <c r="B116" s="112">
        <v>329</v>
      </c>
      <c r="C116" s="67" t="s">
        <v>86</v>
      </c>
      <c r="D116" s="61" t="s">
        <v>97</v>
      </c>
      <c r="E116" s="67" t="s">
        <v>85</v>
      </c>
      <c r="F116" s="63"/>
      <c r="G116" s="22"/>
      <c r="H116" s="22"/>
    </row>
    <row r="117" spans="1:8" ht="15" customHeight="1" x14ac:dyDescent="0.25">
      <c r="A117" s="74">
        <v>42240</v>
      </c>
      <c r="B117" s="111">
        <v>14.4</v>
      </c>
      <c r="C117" s="64" t="s">
        <v>98</v>
      </c>
      <c r="D117" s="65" t="s">
        <v>98</v>
      </c>
      <c r="E117" s="66" t="s">
        <v>93</v>
      </c>
      <c r="F117" s="63"/>
      <c r="G117" s="22"/>
      <c r="H117" s="22"/>
    </row>
    <row r="118" spans="1:8" ht="15" customHeight="1" x14ac:dyDescent="0.25">
      <c r="A118" s="74">
        <v>42240</v>
      </c>
      <c r="B118" s="111">
        <v>73.8</v>
      </c>
      <c r="C118" s="64" t="s">
        <v>98</v>
      </c>
      <c r="D118" s="65" t="s">
        <v>98</v>
      </c>
      <c r="E118" s="63" t="s">
        <v>85</v>
      </c>
      <c r="F118" s="63"/>
      <c r="G118" s="22"/>
      <c r="H118" s="22"/>
    </row>
    <row r="119" spans="1:8" ht="15" customHeight="1" x14ac:dyDescent="0.25">
      <c r="A119" s="74">
        <v>42240</v>
      </c>
      <c r="B119" s="114">
        <v>62.4</v>
      </c>
      <c r="C119" s="64" t="s">
        <v>98</v>
      </c>
      <c r="D119" s="65" t="s">
        <v>98</v>
      </c>
      <c r="E119" s="66" t="s">
        <v>93</v>
      </c>
      <c r="F119" s="63"/>
      <c r="G119" s="22"/>
      <c r="H119" s="22"/>
    </row>
    <row r="120" spans="1:8" ht="15" customHeight="1" x14ac:dyDescent="0.25">
      <c r="A120" s="74">
        <v>42241</v>
      </c>
      <c r="B120" s="114">
        <v>84.8</v>
      </c>
      <c r="C120" s="64" t="s">
        <v>98</v>
      </c>
      <c r="D120" s="65" t="s">
        <v>98</v>
      </c>
      <c r="E120" s="63" t="s">
        <v>85</v>
      </c>
      <c r="F120" s="63"/>
      <c r="G120" s="22"/>
      <c r="H120" s="22"/>
    </row>
    <row r="121" spans="1:8" ht="15" customHeight="1" x14ac:dyDescent="0.25">
      <c r="A121" s="76">
        <v>42242</v>
      </c>
      <c r="B121" s="115">
        <v>366</v>
      </c>
      <c r="C121" s="67" t="s">
        <v>98</v>
      </c>
      <c r="D121" s="61" t="s">
        <v>97</v>
      </c>
      <c r="E121" s="67" t="s">
        <v>87</v>
      </c>
      <c r="F121" s="63"/>
      <c r="G121" s="22"/>
      <c r="H121" s="22"/>
    </row>
    <row r="122" spans="1:8" ht="15" customHeight="1" x14ac:dyDescent="0.25">
      <c r="A122" s="76">
        <v>42250</v>
      </c>
      <c r="B122" s="115">
        <v>112</v>
      </c>
      <c r="C122" s="67" t="s">
        <v>98</v>
      </c>
      <c r="D122" s="61" t="s">
        <v>97</v>
      </c>
      <c r="E122" s="68" t="s">
        <v>87</v>
      </c>
      <c r="F122" s="63"/>
      <c r="G122" s="22"/>
      <c r="H122" s="22"/>
    </row>
    <row r="123" spans="1:8" ht="15" customHeight="1" x14ac:dyDescent="0.25">
      <c r="A123" s="74">
        <v>42254</v>
      </c>
      <c r="B123" s="114">
        <v>8.1999999999999993</v>
      </c>
      <c r="C123" s="64" t="s">
        <v>98</v>
      </c>
      <c r="D123" s="65" t="s">
        <v>98</v>
      </c>
      <c r="E123" s="66" t="s">
        <v>93</v>
      </c>
      <c r="F123" s="63"/>
      <c r="G123" s="22"/>
      <c r="H123" s="22"/>
    </row>
    <row r="124" spans="1:8" ht="15" customHeight="1" x14ac:dyDescent="0.25">
      <c r="A124" s="74">
        <v>42254</v>
      </c>
      <c r="B124" s="114">
        <v>12</v>
      </c>
      <c r="C124" s="64" t="s">
        <v>98</v>
      </c>
      <c r="D124" s="65" t="s">
        <v>98</v>
      </c>
      <c r="E124" s="66" t="s">
        <v>93</v>
      </c>
      <c r="F124" s="63"/>
      <c r="G124" s="22"/>
      <c r="H124" s="22"/>
    </row>
    <row r="125" spans="1:8" ht="15" customHeight="1" x14ac:dyDescent="0.25">
      <c r="A125" s="74">
        <v>42255</v>
      </c>
      <c r="B125" s="114">
        <v>55.4</v>
      </c>
      <c r="C125" s="64" t="s">
        <v>98</v>
      </c>
      <c r="D125" s="65" t="s">
        <v>98</v>
      </c>
      <c r="E125" s="66" t="s">
        <v>93</v>
      </c>
      <c r="F125" s="63"/>
      <c r="G125" s="22"/>
      <c r="H125" s="22"/>
    </row>
    <row r="126" spans="1:8" ht="15" customHeight="1" x14ac:dyDescent="0.25">
      <c r="A126" s="74">
        <v>42255</v>
      </c>
      <c r="B126" s="114">
        <v>49.6</v>
      </c>
      <c r="C126" s="64" t="s">
        <v>98</v>
      </c>
      <c r="D126" s="65" t="s">
        <v>98</v>
      </c>
      <c r="E126" s="66" t="s">
        <v>87</v>
      </c>
      <c r="F126" s="63"/>
      <c r="G126" s="22"/>
      <c r="H126" s="22"/>
    </row>
    <row r="127" spans="1:8" ht="15" customHeight="1" x14ac:dyDescent="0.25">
      <c r="A127" s="74">
        <v>42255</v>
      </c>
      <c r="B127" s="114">
        <v>50.3</v>
      </c>
      <c r="C127" s="64" t="s">
        <v>98</v>
      </c>
      <c r="D127" s="65" t="s">
        <v>98</v>
      </c>
      <c r="E127" s="66" t="s">
        <v>93</v>
      </c>
      <c r="F127" s="63"/>
      <c r="G127" s="22"/>
      <c r="H127" s="22"/>
    </row>
    <row r="128" spans="1:8" ht="15" customHeight="1" x14ac:dyDescent="0.25">
      <c r="A128" s="76">
        <v>42262</v>
      </c>
      <c r="B128" s="116">
        <v>584.9</v>
      </c>
      <c r="C128" s="67" t="s">
        <v>98</v>
      </c>
      <c r="D128" s="61" t="s">
        <v>97</v>
      </c>
      <c r="E128" s="67" t="s">
        <v>85</v>
      </c>
      <c r="F128" s="63"/>
      <c r="G128" s="22"/>
      <c r="H128" s="22"/>
    </row>
    <row r="129" spans="1:5" s="24" customFormat="1" ht="15" customHeight="1" x14ac:dyDescent="0.25">
      <c r="A129" s="75">
        <v>42271</v>
      </c>
      <c r="B129" s="111">
        <v>46.7</v>
      </c>
      <c r="C129" s="64" t="s">
        <v>98</v>
      </c>
      <c r="D129" s="65" t="s">
        <v>98</v>
      </c>
      <c r="E129" s="63" t="s">
        <v>93</v>
      </c>
    </row>
    <row r="130" spans="1:5" s="24" customFormat="1" ht="15" customHeight="1" x14ac:dyDescent="0.25">
      <c r="A130" s="75">
        <v>42274</v>
      </c>
      <c r="B130" s="111">
        <v>52</v>
      </c>
      <c r="C130" s="64" t="s">
        <v>98</v>
      </c>
      <c r="D130" s="65" t="s">
        <v>98</v>
      </c>
      <c r="E130" s="63" t="s">
        <v>93</v>
      </c>
    </row>
    <row r="131" spans="1:5" s="24" customFormat="1" ht="15" customHeight="1" x14ac:dyDescent="0.25">
      <c r="A131" s="77">
        <v>42291</v>
      </c>
      <c r="B131" s="117">
        <v>289.2</v>
      </c>
      <c r="C131" s="69" t="s">
        <v>90</v>
      </c>
      <c r="D131" s="54" t="s">
        <v>97</v>
      </c>
      <c r="E131" s="69" t="s">
        <v>85</v>
      </c>
    </row>
    <row r="132" spans="1:5" ht="15" customHeight="1" x14ac:dyDescent="0.25">
      <c r="A132" s="75">
        <v>42300</v>
      </c>
      <c r="B132" s="111">
        <v>14.2</v>
      </c>
      <c r="C132" s="64" t="s">
        <v>78</v>
      </c>
      <c r="D132" s="65" t="s">
        <v>98</v>
      </c>
      <c r="E132" s="63" t="s">
        <v>93</v>
      </c>
    </row>
    <row r="133" spans="1:5" ht="15" customHeight="1" x14ac:dyDescent="0.25">
      <c r="A133" s="75">
        <v>42306</v>
      </c>
      <c r="B133" s="111">
        <v>13.2</v>
      </c>
      <c r="C133" s="64" t="s">
        <v>77</v>
      </c>
      <c r="D133" s="65" t="s">
        <v>98</v>
      </c>
      <c r="E133" s="63" t="s">
        <v>93</v>
      </c>
    </row>
    <row r="134" spans="1:5" ht="15" customHeight="1" x14ac:dyDescent="0.25">
      <c r="A134" s="75">
        <v>42306</v>
      </c>
      <c r="B134" s="111">
        <v>18.5</v>
      </c>
      <c r="C134" s="64" t="s">
        <v>79</v>
      </c>
      <c r="D134" s="65" t="s">
        <v>98</v>
      </c>
      <c r="E134" s="63" t="s">
        <v>93</v>
      </c>
    </row>
    <row r="135" spans="1:5" ht="15" customHeight="1" x14ac:dyDescent="0.25">
      <c r="A135" s="77">
        <v>42307</v>
      </c>
      <c r="B135" s="117">
        <v>439.6</v>
      </c>
      <c r="C135" s="69" t="s">
        <v>89</v>
      </c>
      <c r="D135" s="61" t="s">
        <v>97</v>
      </c>
      <c r="E135" s="69" t="s">
        <v>87</v>
      </c>
    </row>
    <row r="136" spans="1:5" ht="15" customHeight="1" x14ac:dyDescent="0.25">
      <c r="A136" s="77">
        <v>42310</v>
      </c>
      <c r="B136" s="117">
        <v>397</v>
      </c>
      <c r="C136" s="69" t="s">
        <v>90</v>
      </c>
      <c r="D136" s="61" t="s">
        <v>97</v>
      </c>
      <c r="E136" s="69" t="s">
        <v>85</v>
      </c>
    </row>
    <row r="137" spans="1:5" s="24" customFormat="1" ht="15" customHeight="1" x14ac:dyDescent="0.25">
      <c r="A137" s="75">
        <v>42311</v>
      </c>
      <c r="B137" s="111">
        <v>74.400000000000006</v>
      </c>
      <c r="C137" s="64" t="s">
        <v>28</v>
      </c>
      <c r="D137" s="65" t="s">
        <v>98</v>
      </c>
      <c r="E137" s="63" t="s">
        <v>85</v>
      </c>
    </row>
    <row r="138" spans="1:5" s="24" customFormat="1" ht="15" customHeight="1" x14ac:dyDescent="0.25">
      <c r="A138" s="75">
        <v>42311</v>
      </c>
      <c r="B138" s="111">
        <v>83</v>
      </c>
      <c r="C138" s="64" t="s">
        <v>28</v>
      </c>
      <c r="D138" s="65" t="s">
        <v>98</v>
      </c>
      <c r="E138" s="63" t="s">
        <v>85</v>
      </c>
    </row>
    <row r="139" spans="1:5" s="24" customFormat="1" ht="15" customHeight="1" x14ac:dyDescent="0.25">
      <c r="A139" s="77">
        <v>42311</v>
      </c>
      <c r="B139" s="117">
        <v>309.2</v>
      </c>
      <c r="C139" s="69" t="s">
        <v>86</v>
      </c>
      <c r="D139" s="61" t="s">
        <v>97</v>
      </c>
      <c r="E139" s="69" t="s">
        <v>91</v>
      </c>
    </row>
    <row r="140" spans="1:5" s="24" customFormat="1" ht="15" customHeight="1" x14ac:dyDescent="0.25">
      <c r="A140" s="75">
        <v>42314</v>
      </c>
      <c r="B140" s="111">
        <v>47.6</v>
      </c>
      <c r="C140" s="64" t="s">
        <v>80</v>
      </c>
      <c r="D140" s="65" t="s">
        <v>98</v>
      </c>
      <c r="E140" s="66" t="s">
        <v>87</v>
      </c>
    </row>
    <row r="141" spans="1:5" s="24" customFormat="1" ht="15" customHeight="1" x14ac:dyDescent="0.25">
      <c r="A141" s="75">
        <v>42314</v>
      </c>
      <c r="B141" s="111">
        <v>48.5</v>
      </c>
      <c r="C141" s="64" t="s">
        <v>80</v>
      </c>
      <c r="D141" s="65" t="s">
        <v>98</v>
      </c>
      <c r="E141" s="66" t="s">
        <v>87</v>
      </c>
    </row>
    <row r="142" spans="1:5" s="24" customFormat="1" ht="15" customHeight="1" x14ac:dyDescent="0.25">
      <c r="A142" s="75">
        <v>42318</v>
      </c>
      <c r="B142" s="111">
        <v>55.4</v>
      </c>
      <c r="C142" s="64" t="s">
        <v>201</v>
      </c>
      <c r="D142" s="65" t="s">
        <v>98</v>
      </c>
      <c r="E142" s="66" t="s">
        <v>91</v>
      </c>
    </row>
    <row r="143" spans="1:5" s="24" customFormat="1" ht="15" customHeight="1" x14ac:dyDescent="0.25">
      <c r="A143" s="75">
        <v>42318</v>
      </c>
      <c r="B143" s="111">
        <v>61.9</v>
      </c>
      <c r="C143" s="64" t="s">
        <v>201</v>
      </c>
      <c r="D143" s="65" t="s">
        <v>98</v>
      </c>
      <c r="E143" s="66" t="s">
        <v>91</v>
      </c>
    </row>
    <row r="144" spans="1:5" s="24" customFormat="1" ht="15" customHeight="1" x14ac:dyDescent="0.25">
      <c r="A144" s="77">
        <v>42321</v>
      </c>
      <c r="B144" s="117">
        <v>437</v>
      </c>
      <c r="C144" s="69" t="s">
        <v>86</v>
      </c>
      <c r="D144" s="61" t="s">
        <v>97</v>
      </c>
      <c r="E144" s="69" t="s">
        <v>85</v>
      </c>
    </row>
    <row r="145" spans="1:5" s="24" customFormat="1" ht="15" customHeight="1" x14ac:dyDescent="0.25">
      <c r="A145" s="77">
        <v>42349</v>
      </c>
      <c r="B145" s="117">
        <v>396</v>
      </c>
      <c r="C145" s="69" t="s">
        <v>85</v>
      </c>
      <c r="D145" s="61" t="s">
        <v>97</v>
      </c>
      <c r="E145" s="69" t="s">
        <v>85</v>
      </c>
    </row>
    <row r="146" spans="1:5" s="24" customFormat="1" ht="15" customHeight="1" x14ac:dyDescent="0.25">
      <c r="A146" s="75">
        <v>42355</v>
      </c>
      <c r="B146" s="111">
        <v>88.8</v>
      </c>
      <c r="C146" s="64" t="s">
        <v>202</v>
      </c>
      <c r="D146" s="65" t="s">
        <v>98</v>
      </c>
      <c r="E146" s="63" t="s">
        <v>85</v>
      </c>
    </row>
    <row r="147" spans="1:5" s="24" customFormat="1" ht="15" customHeight="1" x14ac:dyDescent="0.25">
      <c r="A147" s="75">
        <v>42355</v>
      </c>
      <c r="B147" s="111">
        <v>88.8</v>
      </c>
      <c r="C147" s="64" t="s">
        <v>202</v>
      </c>
      <c r="D147" s="65" t="s">
        <v>98</v>
      </c>
      <c r="E147" s="63" t="s">
        <v>85</v>
      </c>
    </row>
    <row r="148" spans="1:5" s="24" customFormat="1" ht="15" customHeight="1" x14ac:dyDescent="0.25">
      <c r="A148" s="75">
        <v>42356</v>
      </c>
      <c r="B148" s="111">
        <v>15.9</v>
      </c>
      <c r="C148" s="64" t="s">
        <v>81</v>
      </c>
      <c r="D148" s="65" t="s">
        <v>98</v>
      </c>
      <c r="E148" s="63" t="s">
        <v>93</v>
      </c>
    </row>
    <row r="149" spans="1:5" s="22" customFormat="1" ht="15" customHeight="1" x14ac:dyDescent="0.25">
      <c r="A149" s="40" t="s">
        <v>22</v>
      </c>
      <c r="B149" s="87">
        <f>SUM(B96:B148)</f>
        <v>9235.9499999999953</v>
      </c>
      <c r="C149" s="70"/>
      <c r="D149" s="71"/>
      <c r="E149" s="70"/>
    </row>
    <row r="150" spans="1:5" s="22" customFormat="1" ht="15" customHeight="1" x14ac:dyDescent="0.25">
      <c r="A150" s="86" t="s">
        <v>23</v>
      </c>
      <c r="B150" s="82"/>
      <c r="C150" s="82"/>
      <c r="D150" s="72"/>
      <c r="E150" s="72"/>
    </row>
    <row r="151" spans="1:5" s="22" customFormat="1" ht="15" customHeight="1" x14ac:dyDescent="0.25">
      <c r="A151" s="78" t="s">
        <v>192</v>
      </c>
      <c r="B151" s="32">
        <f>SUM(B25+B29+B93+B149)</f>
        <v>14094.009999999995</v>
      </c>
      <c r="C151" s="41"/>
      <c r="D151" s="27"/>
      <c r="E151" s="27"/>
    </row>
    <row r="152" spans="1:5" ht="15" customHeight="1" x14ac:dyDescent="0.25">
      <c r="B152" s="33"/>
    </row>
  </sheetData>
  <sortState ref="A96:E148">
    <sortCondition ref="A96:A148"/>
  </sortState>
  <mergeCells count="6">
    <mergeCell ref="A1:E1"/>
    <mergeCell ref="B30:C30"/>
    <mergeCell ref="B94:C94"/>
    <mergeCell ref="B3:C3"/>
    <mergeCell ref="B26:C26"/>
    <mergeCell ref="C2:E2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79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workbookViewId="0">
      <selection activeCell="D25" sqref="D25"/>
    </sheetView>
  </sheetViews>
  <sheetFormatPr defaultColWidth="0" defaultRowHeight="15" customHeight="1" x14ac:dyDescent="0.25"/>
  <cols>
    <col min="1" max="1" width="28.140625" style="45" customWidth="1"/>
    <col min="2" max="2" width="31.42578125" style="34" customWidth="1"/>
    <col min="3" max="3" width="37.28515625" style="25" bestFit="1" customWidth="1"/>
    <col min="4" max="4" width="54.7109375" style="25" bestFit="1" customWidth="1"/>
    <col min="5" max="5" width="21" style="25" bestFit="1" customWidth="1"/>
    <col min="6" max="16384" width="0" style="22" hidden="1"/>
  </cols>
  <sheetData>
    <row r="1" spans="1:6" s="13" customFormat="1" ht="30" customHeight="1" x14ac:dyDescent="0.3">
      <c r="A1" s="130" t="s">
        <v>181</v>
      </c>
      <c r="B1" s="130"/>
      <c r="C1" s="130"/>
      <c r="D1" s="130"/>
      <c r="E1" s="130"/>
    </row>
    <row r="2" spans="1:6" s="14" customFormat="1" ht="24.95" customHeight="1" x14ac:dyDescent="0.25">
      <c r="A2" s="131" t="s">
        <v>25</v>
      </c>
      <c r="B2" s="131"/>
      <c r="C2" s="132" t="s">
        <v>26</v>
      </c>
      <c r="D2" s="133"/>
      <c r="E2" s="134"/>
    </row>
    <row r="3" spans="1:6" s="11" customFormat="1" ht="15" customHeight="1" x14ac:dyDescent="0.25">
      <c r="A3" s="36" t="s">
        <v>4</v>
      </c>
      <c r="B3" s="124" t="s">
        <v>24</v>
      </c>
      <c r="C3" s="124"/>
    </row>
    <row r="4" spans="1:6" s="15" customFormat="1" ht="15" customHeight="1" x14ac:dyDescent="0.25">
      <c r="A4" s="38" t="s">
        <v>0</v>
      </c>
      <c r="B4" s="16" t="s">
        <v>192</v>
      </c>
      <c r="C4" s="15" t="s">
        <v>212</v>
      </c>
      <c r="D4" s="90" t="s">
        <v>218</v>
      </c>
      <c r="E4" s="15" t="s">
        <v>1</v>
      </c>
    </row>
    <row r="5" spans="1:6" s="20" customFormat="1" ht="15" customHeight="1" x14ac:dyDescent="0.25">
      <c r="A5" s="39">
        <v>42208</v>
      </c>
      <c r="B5" s="118">
        <v>8.4</v>
      </c>
      <c r="C5" s="18" t="s">
        <v>115</v>
      </c>
      <c r="D5" s="18" t="s">
        <v>101</v>
      </c>
      <c r="E5" s="18" t="s">
        <v>93</v>
      </c>
      <c r="F5" s="19"/>
    </row>
    <row r="6" spans="1:6" s="20" customFormat="1" ht="15" customHeight="1" x14ac:dyDescent="0.25">
      <c r="A6" s="39">
        <v>42209</v>
      </c>
      <c r="B6" s="118">
        <v>12.9</v>
      </c>
      <c r="C6" s="18" t="s">
        <v>111</v>
      </c>
      <c r="D6" s="18" t="s">
        <v>107</v>
      </c>
      <c r="E6" s="18" t="s">
        <v>85</v>
      </c>
      <c r="F6" s="19"/>
    </row>
    <row r="7" spans="1:6" s="20" customFormat="1" ht="15" customHeight="1" x14ac:dyDescent="0.25">
      <c r="A7" s="39">
        <v>42214</v>
      </c>
      <c r="B7" s="118">
        <v>15</v>
      </c>
      <c r="C7" s="18" t="s">
        <v>112</v>
      </c>
      <c r="D7" s="107" t="s">
        <v>217</v>
      </c>
      <c r="E7" s="18" t="s">
        <v>93</v>
      </c>
      <c r="F7" s="18"/>
    </row>
    <row r="8" spans="1:6" s="20" customFormat="1" ht="15" customHeight="1" x14ac:dyDescent="0.25">
      <c r="A8" s="39">
        <v>42215</v>
      </c>
      <c r="B8" s="118">
        <v>7.5</v>
      </c>
      <c r="C8" s="18" t="s">
        <v>113</v>
      </c>
      <c r="D8" s="18" t="s">
        <v>183</v>
      </c>
      <c r="E8" s="18" t="s">
        <v>93</v>
      </c>
      <c r="F8" s="19"/>
    </row>
    <row r="9" spans="1:6" s="20" customFormat="1" ht="15" customHeight="1" x14ac:dyDescent="0.25">
      <c r="A9" s="23">
        <v>42227</v>
      </c>
      <c r="B9" s="118">
        <v>8</v>
      </c>
      <c r="C9" s="18" t="s">
        <v>113</v>
      </c>
      <c r="D9" s="107" t="s">
        <v>101</v>
      </c>
      <c r="E9" s="18" t="s">
        <v>93</v>
      </c>
      <c r="F9" s="18"/>
    </row>
    <row r="10" spans="1:6" s="20" customFormat="1" ht="15" customHeight="1" x14ac:dyDescent="0.25">
      <c r="A10" s="23">
        <v>42228</v>
      </c>
      <c r="B10" s="118">
        <v>17.899999999999999</v>
      </c>
      <c r="C10" s="18" t="s">
        <v>114</v>
      </c>
      <c r="D10" s="107" t="s">
        <v>101</v>
      </c>
      <c r="E10" s="18" t="s">
        <v>93</v>
      </c>
      <c r="F10" s="18"/>
    </row>
    <row r="11" spans="1:6" s="20" customFormat="1" ht="15" customHeight="1" x14ac:dyDescent="0.25">
      <c r="A11" s="23">
        <v>42230</v>
      </c>
      <c r="B11" s="118">
        <v>8.6999999999999993</v>
      </c>
      <c r="C11" s="18" t="s">
        <v>115</v>
      </c>
      <c r="D11" s="107" t="s">
        <v>101</v>
      </c>
      <c r="E11" s="18" t="s">
        <v>93</v>
      </c>
      <c r="F11" s="18"/>
    </row>
    <row r="12" spans="1:6" s="20" customFormat="1" ht="15" customHeight="1" x14ac:dyDescent="0.25">
      <c r="A12" s="23">
        <v>42234</v>
      </c>
      <c r="B12" s="118">
        <v>20.6</v>
      </c>
      <c r="C12" s="18" t="s">
        <v>116</v>
      </c>
      <c r="D12" s="107" t="s">
        <v>101</v>
      </c>
      <c r="E12" s="18" t="s">
        <v>93</v>
      </c>
      <c r="F12" s="18"/>
    </row>
    <row r="13" spans="1:6" s="20" customFormat="1" ht="15" customHeight="1" x14ac:dyDescent="0.25">
      <c r="A13" s="23">
        <v>42241</v>
      </c>
      <c r="B13" s="118">
        <v>13</v>
      </c>
      <c r="C13" s="18" t="s">
        <v>117</v>
      </c>
      <c r="D13" s="107" t="s">
        <v>101</v>
      </c>
      <c r="E13" s="18" t="s">
        <v>85</v>
      </c>
      <c r="F13" s="18"/>
    </row>
    <row r="14" spans="1:6" s="20" customFormat="1" ht="15" customHeight="1" x14ac:dyDescent="0.25">
      <c r="A14" s="23">
        <v>42241</v>
      </c>
      <c r="B14" s="118">
        <v>9.5</v>
      </c>
      <c r="C14" s="18" t="s">
        <v>111</v>
      </c>
      <c r="D14" s="107" t="s">
        <v>101</v>
      </c>
      <c r="E14" s="18" t="s">
        <v>85</v>
      </c>
      <c r="F14" s="18"/>
    </row>
    <row r="15" spans="1:6" s="20" customFormat="1" ht="15" customHeight="1" x14ac:dyDescent="0.25">
      <c r="A15" s="23">
        <v>42243</v>
      </c>
      <c r="B15" s="118">
        <v>7.5</v>
      </c>
      <c r="C15" s="18" t="s">
        <v>113</v>
      </c>
      <c r="D15" s="107" t="s">
        <v>101</v>
      </c>
      <c r="E15" s="18" t="s">
        <v>93</v>
      </c>
      <c r="F15" s="18"/>
    </row>
    <row r="16" spans="1:6" s="20" customFormat="1" ht="15" customHeight="1" x14ac:dyDescent="0.25">
      <c r="A16" s="23">
        <v>42247</v>
      </c>
      <c r="B16" s="118">
        <v>53.1</v>
      </c>
      <c r="C16" s="18" t="s">
        <v>118</v>
      </c>
      <c r="D16" s="107" t="s">
        <v>101</v>
      </c>
      <c r="E16" s="18" t="s">
        <v>93</v>
      </c>
      <c r="F16" s="18"/>
    </row>
    <row r="17" spans="1:6" s="20" customFormat="1" ht="15" customHeight="1" x14ac:dyDescent="0.25">
      <c r="A17" s="23">
        <v>42251</v>
      </c>
      <c r="B17" s="118">
        <v>45</v>
      </c>
      <c r="C17" s="18" t="s">
        <v>113</v>
      </c>
      <c r="D17" s="18" t="s">
        <v>58</v>
      </c>
      <c r="E17" s="18" t="s">
        <v>93</v>
      </c>
      <c r="F17" s="18"/>
    </row>
    <row r="18" spans="1:6" s="20" customFormat="1" ht="15" customHeight="1" x14ac:dyDescent="0.25">
      <c r="A18" s="23">
        <v>42261</v>
      </c>
      <c r="B18" s="118">
        <v>20</v>
      </c>
      <c r="C18" s="18" t="s">
        <v>113</v>
      </c>
      <c r="D18" s="18" t="s">
        <v>59</v>
      </c>
      <c r="E18" s="18" t="s">
        <v>93</v>
      </c>
      <c r="F18" s="18"/>
    </row>
    <row r="19" spans="1:6" s="20" customFormat="1" ht="15" customHeight="1" x14ac:dyDescent="0.25">
      <c r="A19" s="23">
        <v>42264</v>
      </c>
      <c r="B19" s="118">
        <v>7.4</v>
      </c>
      <c r="C19" s="18" t="s">
        <v>119</v>
      </c>
      <c r="D19" s="18" t="s">
        <v>203</v>
      </c>
      <c r="E19" s="18" t="s">
        <v>85</v>
      </c>
      <c r="F19" s="18"/>
    </row>
    <row r="20" spans="1:6" s="20" customFormat="1" ht="15" customHeight="1" x14ac:dyDescent="0.25">
      <c r="A20" s="23">
        <v>42276</v>
      </c>
      <c r="B20" s="118">
        <v>6</v>
      </c>
      <c r="C20" s="18" t="s">
        <v>120</v>
      </c>
      <c r="D20" s="18" t="s">
        <v>207</v>
      </c>
      <c r="E20" s="18" t="s">
        <v>93</v>
      </c>
      <c r="F20" s="18"/>
    </row>
    <row r="21" spans="1:6" s="20" customFormat="1" ht="15" customHeight="1" x14ac:dyDescent="0.25">
      <c r="A21" s="23">
        <v>42279</v>
      </c>
      <c r="B21" s="118">
        <v>17</v>
      </c>
      <c r="C21" s="18" t="s">
        <v>121</v>
      </c>
      <c r="D21" s="18" t="s">
        <v>182</v>
      </c>
      <c r="E21" s="18" t="s">
        <v>93</v>
      </c>
      <c r="F21" s="18"/>
    </row>
    <row r="22" spans="1:6" s="20" customFormat="1" ht="15" customHeight="1" x14ac:dyDescent="0.25">
      <c r="A22" s="23">
        <v>42300</v>
      </c>
      <c r="B22" s="118">
        <v>12.5</v>
      </c>
      <c r="C22" s="18" t="s">
        <v>115</v>
      </c>
      <c r="D22" s="144" t="s">
        <v>219</v>
      </c>
      <c r="E22" s="18" t="s">
        <v>93</v>
      </c>
      <c r="F22" s="18"/>
    </row>
    <row r="23" spans="1:6" s="20" customFormat="1" ht="15" customHeight="1" x14ac:dyDescent="0.25">
      <c r="A23" s="23">
        <v>42300</v>
      </c>
      <c r="B23" s="118">
        <v>12</v>
      </c>
      <c r="C23" s="18" t="s">
        <v>113</v>
      </c>
      <c r="D23" s="18" t="s">
        <v>60</v>
      </c>
      <c r="E23" s="18" t="s">
        <v>93</v>
      </c>
      <c r="F23" s="18"/>
    </row>
    <row r="24" spans="1:6" s="20" customFormat="1" ht="15" customHeight="1" x14ac:dyDescent="0.25">
      <c r="A24" s="23">
        <v>42306</v>
      </c>
      <c r="B24" s="118">
        <v>8</v>
      </c>
      <c r="C24" s="18" t="s">
        <v>121</v>
      </c>
      <c r="D24" s="18" t="s">
        <v>61</v>
      </c>
      <c r="E24" s="18" t="s">
        <v>93</v>
      </c>
      <c r="F24" s="18"/>
    </row>
    <row r="25" spans="1:6" s="20" customFormat="1" ht="15" customHeight="1" x14ac:dyDescent="0.25">
      <c r="A25" s="23">
        <v>42307</v>
      </c>
      <c r="B25" s="118">
        <v>3.8</v>
      </c>
      <c r="C25" s="18" t="s">
        <v>117</v>
      </c>
      <c r="D25" s="18" t="s">
        <v>62</v>
      </c>
      <c r="E25" s="18" t="s">
        <v>85</v>
      </c>
      <c r="F25" s="18"/>
    </row>
    <row r="26" spans="1:6" s="20" customFormat="1" ht="15" customHeight="1" x14ac:dyDescent="0.25">
      <c r="A26" s="23">
        <v>42307</v>
      </c>
      <c r="B26" s="118">
        <v>10.5</v>
      </c>
      <c r="C26" s="18" t="s">
        <v>117</v>
      </c>
      <c r="D26" s="18" t="s">
        <v>63</v>
      </c>
      <c r="E26" s="18" t="s">
        <v>85</v>
      </c>
      <c r="F26" s="18"/>
    </row>
    <row r="27" spans="1:6" s="20" customFormat="1" ht="15" customHeight="1" x14ac:dyDescent="0.25">
      <c r="A27" s="23">
        <v>42312</v>
      </c>
      <c r="B27" s="118">
        <v>4</v>
      </c>
      <c r="C27" s="18" t="s">
        <v>122</v>
      </c>
      <c r="D27" s="18" t="s">
        <v>102</v>
      </c>
      <c r="E27" s="18" t="s">
        <v>93</v>
      </c>
      <c r="F27" s="18"/>
    </row>
    <row r="28" spans="1:6" s="20" customFormat="1" ht="15" customHeight="1" x14ac:dyDescent="0.25">
      <c r="A28" s="23">
        <v>42320</v>
      </c>
      <c r="B28" s="118">
        <v>12.5</v>
      </c>
      <c r="C28" s="18" t="s">
        <v>123</v>
      </c>
      <c r="D28" s="18" t="s">
        <v>108</v>
      </c>
      <c r="E28" s="18" t="s">
        <v>93</v>
      </c>
      <c r="F28" s="18"/>
    </row>
    <row r="29" spans="1:6" s="20" customFormat="1" ht="15" customHeight="1" x14ac:dyDescent="0.25">
      <c r="A29" s="23">
        <v>42325</v>
      </c>
      <c r="B29" s="118">
        <v>17.5</v>
      </c>
      <c r="C29" s="18" t="s">
        <v>124</v>
      </c>
      <c r="D29" s="18" t="s">
        <v>206</v>
      </c>
      <c r="E29" s="18" t="s">
        <v>109</v>
      </c>
      <c r="F29" s="18"/>
    </row>
    <row r="30" spans="1:6" s="20" customFormat="1" ht="15" customHeight="1" x14ac:dyDescent="0.25">
      <c r="A30" s="23">
        <v>42326</v>
      </c>
      <c r="B30" s="118">
        <v>17</v>
      </c>
      <c r="C30" s="18" t="s">
        <v>125</v>
      </c>
      <c r="D30" s="18" t="s">
        <v>103</v>
      </c>
      <c r="E30" s="18" t="s">
        <v>93</v>
      </c>
      <c r="F30" s="18"/>
    </row>
    <row r="31" spans="1:6" s="20" customFormat="1" ht="15" customHeight="1" x14ac:dyDescent="0.25">
      <c r="A31" s="23">
        <v>42328</v>
      </c>
      <c r="B31" s="118">
        <v>38.5</v>
      </c>
      <c r="C31" s="18" t="s">
        <v>126</v>
      </c>
      <c r="D31" s="18" t="s">
        <v>205</v>
      </c>
      <c r="E31" s="18" t="s">
        <v>93</v>
      </c>
      <c r="F31" s="18"/>
    </row>
    <row r="32" spans="1:6" s="20" customFormat="1" ht="15" customHeight="1" x14ac:dyDescent="0.25">
      <c r="A32" s="23">
        <v>42332</v>
      </c>
      <c r="B32" s="118">
        <v>12.4</v>
      </c>
      <c r="C32" s="18" t="s">
        <v>111</v>
      </c>
      <c r="D32" s="18" t="s">
        <v>104</v>
      </c>
      <c r="E32" s="18" t="s">
        <v>85</v>
      </c>
      <c r="F32" s="18"/>
    </row>
    <row r="33" spans="1:6" s="21" customFormat="1" ht="15" customHeight="1" x14ac:dyDescent="0.25">
      <c r="A33" s="23">
        <v>42332</v>
      </c>
      <c r="B33" s="118">
        <v>13.6</v>
      </c>
      <c r="C33" s="18" t="s">
        <v>127</v>
      </c>
      <c r="D33" s="18" t="s">
        <v>103</v>
      </c>
      <c r="E33" s="18" t="s">
        <v>85</v>
      </c>
      <c r="F33" s="18"/>
    </row>
    <row r="34" spans="1:6" s="21" customFormat="1" ht="15" customHeight="1" x14ac:dyDescent="0.25">
      <c r="A34" s="23">
        <v>42333</v>
      </c>
      <c r="B34" s="118">
        <v>20</v>
      </c>
      <c r="C34" s="18" t="s">
        <v>128</v>
      </c>
      <c r="D34" s="18" t="s">
        <v>28</v>
      </c>
      <c r="E34" s="18" t="s">
        <v>85</v>
      </c>
      <c r="F34" s="18"/>
    </row>
    <row r="35" spans="1:6" s="21" customFormat="1" ht="15" customHeight="1" x14ac:dyDescent="0.25">
      <c r="A35" s="23">
        <v>42333</v>
      </c>
      <c r="B35" s="118">
        <v>3.5</v>
      </c>
      <c r="C35" s="18" t="s">
        <v>128</v>
      </c>
      <c r="D35" s="18" t="s">
        <v>28</v>
      </c>
      <c r="E35" s="18" t="s">
        <v>85</v>
      </c>
      <c r="F35" s="18"/>
    </row>
    <row r="36" spans="1:6" s="21" customFormat="1" ht="15" customHeight="1" x14ac:dyDescent="0.25">
      <c r="A36" s="23">
        <v>42334</v>
      </c>
      <c r="B36" s="118">
        <v>8.8000000000000007</v>
      </c>
      <c r="C36" s="18" t="s">
        <v>115</v>
      </c>
      <c r="D36" s="18" t="s">
        <v>105</v>
      </c>
      <c r="E36" s="18" t="s">
        <v>93</v>
      </c>
      <c r="F36" s="18"/>
    </row>
    <row r="37" spans="1:6" ht="15" customHeight="1" x14ac:dyDescent="0.25">
      <c r="A37" s="23">
        <v>42334</v>
      </c>
      <c r="B37" s="118">
        <v>15</v>
      </c>
      <c r="C37" s="18" t="s">
        <v>129</v>
      </c>
      <c r="D37" s="18" t="s">
        <v>106</v>
      </c>
      <c r="E37" s="18" t="s">
        <v>93</v>
      </c>
      <c r="F37" s="18"/>
    </row>
    <row r="38" spans="1:6" ht="15" customHeight="1" x14ac:dyDescent="0.25">
      <c r="A38" s="23">
        <v>42339</v>
      </c>
      <c r="B38" s="119">
        <v>11.5</v>
      </c>
      <c r="C38" s="18" t="s">
        <v>121</v>
      </c>
      <c r="D38" s="18" t="s">
        <v>64</v>
      </c>
      <c r="E38" s="18" t="s">
        <v>93</v>
      </c>
      <c r="F38" s="18"/>
    </row>
    <row r="39" spans="1:6" ht="15" customHeight="1" x14ac:dyDescent="0.25">
      <c r="A39" s="23">
        <v>42342</v>
      </c>
      <c r="B39" s="119">
        <v>8</v>
      </c>
      <c r="C39" s="18" t="s">
        <v>121</v>
      </c>
      <c r="D39" s="18" t="s">
        <v>65</v>
      </c>
      <c r="E39" s="18" t="s">
        <v>93</v>
      </c>
      <c r="F39" s="18"/>
    </row>
    <row r="40" spans="1:6" ht="15" customHeight="1" x14ac:dyDescent="0.25">
      <c r="A40" s="23">
        <v>42345</v>
      </c>
      <c r="B40" s="119">
        <v>9.1999999999999993</v>
      </c>
      <c r="C40" s="18" t="s">
        <v>115</v>
      </c>
      <c r="D40" s="18" t="s">
        <v>110</v>
      </c>
      <c r="E40" s="18" t="s">
        <v>93</v>
      </c>
      <c r="F40" s="18"/>
    </row>
    <row r="41" spans="1:6" ht="15" customHeight="1" x14ac:dyDescent="0.25">
      <c r="A41" s="23">
        <v>42347</v>
      </c>
      <c r="B41" s="119">
        <v>12.6</v>
      </c>
      <c r="C41" s="18" t="s">
        <v>130</v>
      </c>
      <c r="D41" s="18" t="s">
        <v>66</v>
      </c>
      <c r="E41" s="18" t="s">
        <v>93</v>
      </c>
      <c r="F41" s="18"/>
    </row>
    <row r="42" spans="1:6" ht="15" customHeight="1" x14ac:dyDescent="0.25">
      <c r="A42" s="23">
        <v>42352</v>
      </c>
      <c r="B42" s="119">
        <v>8</v>
      </c>
      <c r="C42" s="18" t="s">
        <v>121</v>
      </c>
      <c r="D42" s="18" t="s">
        <v>204</v>
      </c>
      <c r="E42" s="18" t="s">
        <v>93</v>
      </c>
      <c r="F42" s="18"/>
    </row>
    <row r="43" spans="1:6" ht="15" customHeight="1" x14ac:dyDescent="0.25">
      <c r="A43" s="23">
        <v>42354</v>
      </c>
      <c r="B43" s="119">
        <v>8.67</v>
      </c>
      <c r="C43" s="18" t="s">
        <v>131</v>
      </c>
      <c r="D43" s="18" t="s">
        <v>67</v>
      </c>
      <c r="E43" s="18" t="s">
        <v>93</v>
      </c>
      <c r="F43" s="18"/>
    </row>
    <row r="44" spans="1:6" ht="15" customHeight="1" x14ac:dyDescent="0.25">
      <c r="A44" s="23">
        <v>42355</v>
      </c>
      <c r="B44" s="119">
        <v>8.6999999999999993</v>
      </c>
      <c r="C44" s="18" t="s">
        <v>117</v>
      </c>
      <c r="D44" s="18" t="s">
        <v>68</v>
      </c>
      <c r="E44" s="18" t="s">
        <v>85</v>
      </c>
      <c r="F44" s="18"/>
    </row>
    <row r="45" spans="1:6" s="26" customFormat="1" ht="15" customHeight="1" x14ac:dyDescent="0.25">
      <c r="A45" s="40" t="s">
        <v>22</v>
      </c>
      <c r="B45" s="120">
        <f>SUM(B5:B44)</f>
        <v>553.7700000000001</v>
      </c>
      <c r="C45" s="25"/>
      <c r="D45" s="25"/>
      <c r="E45" s="25"/>
    </row>
    <row r="46" spans="1:6" ht="15" customHeight="1" x14ac:dyDescent="0.25">
      <c r="A46" s="36" t="s">
        <v>4</v>
      </c>
      <c r="B46" s="35" t="s">
        <v>21</v>
      </c>
      <c r="C46" s="35"/>
      <c r="D46" s="12"/>
      <c r="E46" s="12"/>
    </row>
    <row r="47" spans="1:6" ht="15" customHeight="1" x14ac:dyDescent="0.25">
      <c r="A47" s="41" t="s">
        <v>0</v>
      </c>
      <c r="B47" s="16" t="s">
        <v>192</v>
      </c>
      <c r="C47" s="27" t="s">
        <v>213</v>
      </c>
      <c r="D47" s="15" t="s">
        <v>5</v>
      </c>
      <c r="E47" s="15" t="s">
        <v>1</v>
      </c>
    </row>
    <row r="48" spans="1:6" ht="15" customHeight="1" x14ac:dyDescent="0.25">
      <c r="A48" s="42"/>
      <c r="B48" s="28"/>
      <c r="C48" s="20"/>
      <c r="D48" s="20"/>
      <c r="E48" s="20"/>
    </row>
    <row r="49" spans="1:5" ht="15" customHeight="1" x14ac:dyDescent="0.25">
      <c r="A49" s="135" t="s">
        <v>191</v>
      </c>
      <c r="B49" s="135"/>
      <c r="C49" s="135"/>
      <c r="D49" s="135"/>
      <c r="E49" s="135"/>
    </row>
    <row r="50" spans="1:5" ht="15" customHeight="1" x14ac:dyDescent="0.25">
      <c r="A50" s="43"/>
      <c r="B50" s="29"/>
      <c r="C50" s="30"/>
      <c r="D50" s="30"/>
      <c r="E50" s="30"/>
    </row>
    <row r="51" spans="1:5" s="26" customFormat="1" ht="15" customHeight="1" x14ac:dyDescent="0.25">
      <c r="A51" s="40" t="s">
        <v>22</v>
      </c>
      <c r="B51" s="120">
        <f>SUM(A49)</f>
        <v>0</v>
      </c>
      <c r="C51" s="25"/>
      <c r="D51" s="25"/>
      <c r="E51" s="25"/>
    </row>
    <row r="52" spans="1:5" ht="15" customHeight="1" x14ac:dyDescent="0.25">
      <c r="A52" s="37" t="s">
        <v>18</v>
      </c>
      <c r="B52" s="36"/>
      <c r="C52" s="36"/>
      <c r="D52" s="31"/>
      <c r="E52" s="31"/>
    </row>
    <row r="53" spans="1:5" ht="15" customHeight="1" x14ac:dyDescent="0.25">
      <c r="A53" s="44" t="s">
        <v>192</v>
      </c>
      <c r="B53" s="121">
        <f>SUM(B45+B51)</f>
        <v>553.7700000000001</v>
      </c>
      <c r="C53" s="27"/>
      <c r="D53" s="27"/>
      <c r="E53" s="27"/>
    </row>
    <row r="54" spans="1:5" ht="15" customHeight="1" x14ac:dyDescent="0.25">
      <c r="B54" s="33"/>
    </row>
  </sheetData>
  <sortState ref="A5:E44">
    <sortCondition ref="A5:A44"/>
  </sortState>
  <mergeCells count="5">
    <mergeCell ref="A1:E1"/>
    <mergeCell ref="A2:B2"/>
    <mergeCell ref="B3:C3"/>
    <mergeCell ref="C2:E2"/>
    <mergeCell ref="A49:E49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workbookViewId="0">
      <selection activeCell="C26" sqref="C26"/>
    </sheetView>
  </sheetViews>
  <sheetFormatPr defaultColWidth="0" defaultRowHeight="15" customHeight="1" x14ac:dyDescent="0.25"/>
  <cols>
    <col min="1" max="1" width="21.28515625" style="103" bestFit="1" customWidth="1"/>
    <col min="2" max="2" width="23.140625" style="101" customWidth="1"/>
    <col min="3" max="3" width="72" style="100" customWidth="1"/>
    <col min="4" max="4" width="32.7109375" style="100" bestFit="1" customWidth="1"/>
    <col min="5" max="5" width="27.140625" style="100" customWidth="1"/>
    <col min="6" max="16384" width="0" style="96" hidden="1"/>
  </cols>
  <sheetData>
    <row r="1" spans="1:5" s="95" customFormat="1" ht="30" customHeight="1" x14ac:dyDescent="0.2">
      <c r="A1" s="137" t="s">
        <v>181</v>
      </c>
      <c r="B1" s="137"/>
      <c r="C1" s="137"/>
      <c r="D1" s="137"/>
      <c r="E1" s="137"/>
    </row>
    <row r="2" spans="1:5" s="14" customFormat="1" ht="24.95" customHeight="1" x14ac:dyDescent="0.25">
      <c r="A2" s="131" t="s">
        <v>25</v>
      </c>
      <c r="B2" s="131"/>
      <c r="C2" s="133" t="s">
        <v>26</v>
      </c>
      <c r="D2" s="133"/>
      <c r="E2" s="133"/>
    </row>
    <row r="3" spans="1:5" ht="15" customHeight="1" x14ac:dyDescent="0.25">
      <c r="A3" s="104" t="s">
        <v>6</v>
      </c>
      <c r="B3" s="124" t="s">
        <v>20</v>
      </c>
      <c r="C3" s="124"/>
      <c r="D3" s="84"/>
      <c r="E3" s="84"/>
    </row>
    <row r="4" spans="1:5" ht="15" customHeight="1" x14ac:dyDescent="0.25">
      <c r="A4" s="41" t="s">
        <v>0</v>
      </c>
      <c r="B4" s="16" t="s">
        <v>192</v>
      </c>
      <c r="C4" s="41" t="s">
        <v>208</v>
      </c>
      <c r="D4" s="15" t="s">
        <v>5</v>
      </c>
      <c r="E4" s="27" t="s">
        <v>7</v>
      </c>
    </row>
    <row r="5" spans="1:5" ht="15" customHeight="1" x14ac:dyDescent="0.25">
      <c r="A5" s="145">
        <v>42214</v>
      </c>
      <c r="B5" s="146">
        <v>480</v>
      </c>
      <c r="C5" s="144" t="s">
        <v>186</v>
      </c>
      <c r="D5" s="144" t="s">
        <v>69</v>
      </c>
      <c r="E5" s="144" t="s">
        <v>185</v>
      </c>
    </row>
    <row r="6" spans="1:5" ht="15" customHeight="1" x14ac:dyDescent="0.25">
      <c r="A6" s="147">
        <v>42255</v>
      </c>
      <c r="B6" s="146">
        <v>107.36</v>
      </c>
      <c r="C6" s="144" t="s">
        <v>187</v>
      </c>
      <c r="D6" s="144" t="s">
        <v>211</v>
      </c>
      <c r="E6" s="144" t="s">
        <v>70</v>
      </c>
    </row>
    <row r="7" spans="1:5" ht="15" customHeight="1" x14ac:dyDescent="0.25">
      <c r="A7" s="147">
        <v>42264</v>
      </c>
      <c r="B7" s="146">
        <v>132.25</v>
      </c>
      <c r="C7" s="144" t="s">
        <v>188</v>
      </c>
      <c r="D7" s="144" t="s">
        <v>71</v>
      </c>
      <c r="E7" s="144" t="s">
        <v>93</v>
      </c>
    </row>
    <row r="8" spans="1:5" ht="15" customHeight="1" x14ac:dyDescent="0.25">
      <c r="A8" s="147">
        <v>42278</v>
      </c>
      <c r="B8" s="146">
        <v>6.25</v>
      </c>
      <c r="C8" s="144" t="s">
        <v>216</v>
      </c>
      <c r="D8" s="148" t="s">
        <v>43</v>
      </c>
      <c r="E8" s="144" t="s">
        <v>93</v>
      </c>
    </row>
    <row r="9" spans="1:5" ht="15" customHeight="1" x14ac:dyDescent="0.25">
      <c r="A9" s="147">
        <v>42285</v>
      </c>
      <c r="B9" s="146">
        <v>80.75</v>
      </c>
      <c r="C9" s="144" t="s">
        <v>189</v>
      </c>
      <c r="D9" s="144" t="s">
        <v>210</v>
      </c>
      <c r="E9" s="144" t="s">
        <v>27</v>
      </c>
    </row>
    <row r="10" spans="1:5" ht="15" customHeight="1" x14ac:dyDescent="0.25">
      <c r="A10" s="147">
        <v>42293</v>
      </c>
      <c r="B10" s="146">
        <v>25.2</v>
      </c>
      <c r="C10" s="144" t="s">
        <v>190</v>
      </c>
      <c r="D10" s="144" t="s">
        <v>184</v>
      </c>
      <c r="E10" s="144" t="s">
        <v>93</v>
      </c>
    </row>
    <row r="11" spans="1:5" ht="15" customHeight="1" x14ac:dyDescent="0.25">
      <c r="A11" s="40" t="s">
        <v>22</v>
      </c>
      <c r="B11" s="120">
        <f>SUM(B5:B10)</f>
        <v>831.81000000000006</v>
      </c>
      <c r="C11" s="138"/>
      <c r="D11" s="138"/>
      <c r="E11" s="97"/>
    </row>
    <row r="12" spans="1:5" ht="15" customHeight="1" x14ac:dyDescent="0.25">
      <c r="A12" s="104" t="s">
        <v>6</v>
      </c>
      <c r="B12" s="125" t="s">
        <v>19</v>
      </c>
      <c r="C12" s="125"/>
      <c r="D12" s="83"/>
      <c r="E12" s="12"/>
    </row>
    <row r="13" spans="1:5" ht="15" customHeight="1" x14ac:dyDescent="0.25">
      <c r="A13" s="41" t="s">
        <v>0</v>
      </c>
      <c r="B13" s="16" t="s">
        <v>192</v>
      </c>
      <c r="C13" s="41" t="s">
        <v>208</v>
      </c>
      <c r="D13" s="15" t="s">
        <v>5</v>
      </c>
      <c r="E13" s="27"/>
    </row>
    <row r="14" spans="1:5" ht="15" customHeight="1" x14ac:dyDescent="0.25">
      <c r="A14" s="42"/>
      <c r="B14" s="28"/>
      <c r="C14" s="42"/>
      <c r="D14" s="20"/>
      <c r="E14" s="20"/>
    </row>
    <row r="15" spans="1:5" ht="15" customHeight="1" x14ac:dyDescent="0.25">
      <c r="A15" s="149" t="s">
        <v>191</v>
      </c>
      <c r="B15" s="149"/>
      <c r="C15" s="149"/>
      <c r="D15" s="149"/>
      <c r="E15" s="149"/>
    </row>
    <row r="16" spans="1:5" ht="15" customHeight="1" x14ac:dyDescent="0.25">
      <c r="A16" s="102"/>
      <c r="B16" s="98"/>
      <c r="C16" s="99"/>
      <c r="D16" s="99"/>
      <c r="E16" s="99"/>
    </row>
    <row r="17" spans="1:5" ht="15" customHeight="1" x14ac:dyDescent="0.25">
      <c r="A17" s="40" t="s">
        <v>22</v>
      </c>
      <c r="B17" s="120">
        <f>SUM(B15:B16)</f>
        <v>0</v>
      </c>
      <c r="C17" s="138"/>
      <c r="D17" s="138"/>
      <c r="E17" s="97"/>
    </row>
    <row r="18" spans="1:5" ht="15" customHeight="1" x14ac:dyDescent="0.25">
      <c r="A18" s="136" t="s">
        <v>17</v>
      </c>
      <c r="B18" s="136"/>
      <c r="C18" s="136"/>
      <c r="D18" s="105"/>
      <c r="E18" s="105"/>
    </row>
    <row r="19" spans="1:5" ht="15" customHeight="1" x14ac:dyDescent="0.25">
      <c r="A19" s="44" t="s">
        <v>192</v>
      </c>
      <c r="B19" s="122">
        <f>SUM(B11+B17)</f>
        <v>831.81000000000006</v>
      </c>
      <c r="C19" s="27"/>
      <c r="D19" s="27"/>
      <c r="E19" s="27"/>
    </row>
  </sheetData>
  <sortState ref="A5:E10">
    <sortCondition ref="A5:A10"/>
  </sortState>
  <mergeCells count="9">
    <mergeCell ref="A18:C18"/>
    <mergeCell ref="B12:C12"/>
    <mergeCell ref="A1:E1"/>
    <mergeCell ref="A2:B2"/>
    <mergeCell ref="B3:C3"/>
    <mergeCell ref="C2:E2"/>
    <mergeCell ref="C11:D11"/>
    <mergeCell ref="C17:D17"/>
    <mergeCell ref="A15:E15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D29" sqref="D29:D30"/>
    </sheetView>
  </sheetViews>
  <sheetFormatPr defaultColWidth="0" defaultRowHeight="15" customHeight="1" x14ac:dyDescent="0.2"/>
  <cols>
    <col min="1" max="1" width="23.85546875" style="5" customWidth="1"/>
    <col min="2" max="2" width="30.28515625" style="5" customWidth="1"/>
    <col min="3" max="3" width="33.140625" style="5" customWidth="1"/>
    <col min="4" max="4" width="27.140625" style="5" customWidth="1"/>
    <col min="5" max="16384" width="0" style="4" hidden="1"/>
  </cols>
  <sheetData>
    <row r="1" spans="1:4" s="6" customFormat="1" ht="30" customHeight="1" x14ac:dyDescent="0.3">
      <c r="A1" s="123" t="s">
        <v>181</v>
      </c>
      <c r="B1" s="123"/>
      <c r="C1" s="123"/>
      <c r="D1" s="123"/>
    </row>
    <row r="2" spans="1:4" s="7" customFormat="1" ht="24.95" customHeight="1" x14ac:dyDescent="0.25">
      <c r="A2" s="131" t="s">
        <v>25</v>
      </c>
      <c r="B2" s="141"/>
      <c r="C2" s="133" t="s">
        <v>26</v>
      </c>
      <c r="D2" s="133"/>
    </row>
    <row r="3" spans="1:4" ht="15" customHeight="1" x14ac:dyDescent="0.25">
      <c r="A3" s="143" t="s">
        <v>16</v>
      </c>
      <c r="B3" s="143"/>
      <c r="C3" s="143"/>
      <c r="D3" s="143"/>
    </row>
    <row r="4" spans="1:4" s="8" customFormat="1" ht="15" customHeight="1" x14ac:dyDescent="0.2">
      <c r="A4" s="142" t="s">
        <v>8</v>
      </c>
      <c r="B4" s="142"/>
      <c r="C4" s="142"/>
      <c r="D4" s="142"/>
    </row>
    <row r="5" spans="1:4" ht="15" customHeight="1" x14ac:dyDescent="0.25">
      <c r="A5" s="88" t="s">
        <v>9</v>
      </c>
      <c r="B5" s="88"/>
      <c r="C5" s="88"/>
      <c r="D5" s="88"/>
    </row>
    <row r="6" spans="1:4" ht="15" customHeight="1" x14ac:dyDescent="0.25">
      <c r="A6" s="3" t="s">
        <v>0</v>
      </c>
      <c r="B6" s="3" t="s">
        <v>10</v>
      </c>
      <c r="C6" s="3" t="s">
        <v>11</v>
      </c>
      <c r="D6" s="3" t="s">
        <v>12</v>
      </c>
    </row>
    <row r="7" spans="1:4" ht="15" customHeight="1" x14ac:dyDescent="0.25">
      <c r="A7" s="1"/>
      <c r="B7" s="1"/>
      <c r="C7" s="1"/>
      <c r="D7" s="1"/>
    </row>
    <row r="8" spans="1:4" ht="15" customHeight="1" x14ac:dyDescent="0.25">
      <c r="A8" s="1"/>
      <c r="B8" s="139" t="s">
        <v>191</v>
      </c>
      <c r="C8" s="140"/>
      <c r="D8" s="1"/>
    </row>
    <row r="9" spans="1:4" ht="15" customHeight="1" x14ac:dyDescent="0.25">
      <c r="A9" s="1"/>
      <c r="B9" s="1"/>
      <c r="C9" s="1"/>
      <c r="D9" s="1"/>
    </row>
    <row r="10" spans="1:4" ht="15" customHeight="1" x14ac:dyDescent="0.25">
      <c r="A10" s="1"/>
      <c r="B10" s="1"/>
      <c r="C10" s="1"/>
      <c r="D10" s="1"/>
    </row>
    <row r="11" spans="1:4" ht="15" customHeight="1" x14ac:dyDescent="0.25">
      <c r="A11" s="1"/>
      <c r="B11" s="1"/>
      <c r="C11" s="1"/>
      <c r="D11" s="1"/>
    </row>
    <row r="12" spans="1:4" s="9" customFormat="1" ht="15" customHeight="1" x14ac:dyDescent="0.25">
      <c r="A12" s="88" t="s">
        <v>13</v>
      </c>
      <c r="B12" s="89"/>
      <c r="C12" s="89"/>
      <c r="D12" s="89"/>
    </row>
    <row r="13" spans="1:4" ht="15" customHeight="1" x14ac:dyDescent="0.25">
      <c r="A13" s="3" t="s">
        <v>0</v>
      </c>
      <c r="B13" s="3" t="s">
        <v>10</v>
      </c>
      <c r="C13" s="3" t="s">
        <v>14</v>
      </c>
      <c r="D13" s="3" t="s">
        <v>15</v>
      </c>
    </row>
    <row r="14" spans="1:4" ht="15" customHeight="1" x14ac:dyDescent="0.25">
      <c r="A14" s="1"/>
      <c r="B14" s="1"/>
      <c r="C14" s="1"/>
      <c r="D14" s="1"/>
    </row>
    <row r="15" spans="1:4" ht="15" customHeight="1" x14ac:dyDescent="0.25">
      <c r="A15" s="1"/>
      <c r="B15" s="139" t="s">
        <v>191</v>
      </c>
      <c r="C15" s="140"/>
      <c r="D15" s="1"/>
    </row>
    <row r="16" spans="1:4" ht="15" customHeight="1" x14ac:dyDescent="0.25">
      <c r="A16" s="1"/>
      <c r="B16" s="1"/>
      <c r="C16" s="1"/>
      <c r="D16" s="1"/>
    </row>
    <row r="17" spans="1:4" ht="15" customHeight="1" x14ac:dyDescent="0.25">
      <c r="A17" s="1"/>
      <c r="B17" s="1"/>
      <c r="C17" s="1"/>
      <c r="D17" s="1"/>
    </row>
    <row r="18" spans="1:4" ht="15" customHeight="1" x14ac:dyDescent="0.25">
      <c r="A18" s="1"/>
      <c r="B18" s="1"/>
      <c r="C18" s="1"/>
      <c r="D18" s="1"/>
    </row>
    <row r="19" spans="1:4" ht="15" customHeight="1" x14ac:dyDescent="0.25">
      <c r="A19" s="1"/>
      <c r="B19" s="1"/>
      <c r="C19" s="1"/>
      <c r="D19" s="1"/>
    </row>
    <row r="20" spans="1:4" ht="15" customHeight="1" x14ac:dyDescent="0.25">
      <c r="A20" s="10"/>
      <c r="B20" s="10"/>
      <c r="C20" s="10"/>
      <c r="D20" s="10"/>
    </row>
  </sheetData>
  <mergeCells count="7">
    <mergeCell ref="B15:C15"/>
    <mergeCell ref="A2:B2"/>
    <mergeCell ref="A4:D4"/>
    <mergeCell ref="A1:D1"/>
    <mergeCell ref="A3:D3"/>
    <mergeCell ref="B8:C8"/>
    <mergeCell ref="C2:D2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Travel</vt:lpstr>
      <vt:lpstr>Hospitality</vt:lpstr>
      <vt:lpstr>Other</vt:lpstr>
      <vt:lpstr>Gifts</vt:lpstr>
      <vt:lpstr>Gifts!Print_Area</vt:lpstr>
      <vt:lpstr>Hospitality!Print_Area</vt:lpstr>
      <vt:lpstr>Other!Print_Area</vt:lpstr>
      <vt:lpstr>Travel!Print_Area</vt:lpstr>
      <vt:lpstr>Hospitality!Print_Titles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Alissa Vibert</cp:lastModifiedBy>
  <cp:lastPrinted>2014-06-25T01:16:22Z</cp:lastPrinted>
  <dcterms:created xsi:type="dcterms:W3CDTF">2010-10-17T20:59:02Z</dcterms:created>
  <dcterms:modified xsi:type="dcterms:W3CDTF">2016-08-15T04:08:48Z</dcterms:modified>
</cp:coreProperties>
</file>